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xml" ContentType="application/xml"/>
  <Override PartName="/xl/workbook.xml" ContentType="application/vnd.openxmlformats-officedocument.spreadsheetml.sheet.main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Default Extension="png" ContentType="image/png"/>
  <Override PartName="/xl/calcChain.xml" ContentType="application/vnd.openxmlformats-officedocument.spreadsheetml.calcChain+xml"/>
  <Default Extension="rels" ContentType="application/vnd.openxmlformats-package.relationships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checkCompatibility="1" autoCompressPictures="0"/>
  <bookViews>
    <workbookView xWindow="-20" yWindow="-20" windowWidth="21600" windowHeight="13760"/>
  </bookViews>
  <sheets>
    <sheet name="Rechnung Krankenkasse" sheetId="1" r:id="rId1"/>
    <sheet name="Gemeinde einfach" sheetId="3" r:id="rId2"/>
    <sheet name="Gemeinde ABC" sheetId="4" r:id="rId3"/>
    <sheet name="Gemeinde mit Pat.Bet." sheetId="5" r:id="rId4"/>
    <sheet name="Frau" sheetId="6" r:id="rId5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A51" i="6"/>
  <c r="A52"/>
  <c r="A50"/>
  <c r="E22"/>
  <c r="A22"/>
  <c r="D9"/>
  <c r="D8"/>
  <c r="D7"/>
  <c r="E33"/>
  <c r="A8" i="4"/>
  <c r="A7"/>
  <c r="A6"/>
  <c r="A5"/>
  <c r="A4"/>
  <c r="A3"/>
  <c r="A51"/>
  <c r="D22"/>
  <c r="F22"/>
  <c r="A50"/>
  <c r="A52"/>
  <c r="A25"/>
  <c r="A24"/>
  <c r="A23"/>
  <c r="A22"/>
  <c r="E22"/>
  <c r="H22"/>
  <c r="G22"/>
  <c r="I22"/>
  <c r="I34"/>
  <c r="A22" i="3"/>
  <c r="A23"/>
  <c r="A24"/>
  <c r="A25"/>
  <c r="D22"/>
  <c r="F22"/>
  <c r="F34"/>
  <c r="E22" i="5"/>
  <c r="G22"/>
  <c r="D22"/>
  <c r="F22"/>
  <c r="A52"/>
  <c r="A51"/>
  <c r="A50"/>
  <c r="A25"/>
  <c r="A24"/>
  <c r="A23"/>
  <c r="A22"/>
  <c r="H22"/>
  <c r="I22"/>
  <c r="I34"/>
  <c r="H50" i="1"/>
  <c r="E41"/>
  <c r="E47"/>
  <c r="H47"/>
  <c r="J40"/>
  <c r="E48"/>
  <c r="H48"/>
  <c r="H53"/>
  <c r="E49"/>
  <c r="J41"/>
</calcChain>
</file>

<file path=xl/sharedStrings.xml><?xml version="1.0" encoding="utf-8"?>
<sst xmlns="http://schemas.openxmlformats.org/spreadsheetml/2006/main" count="175" uniqueCount="113">
  <si>
    <t>34.99.01.02.1</t>
    <phoneticPr fontId="3" type="noConversion"/>
  </si>
  <si>
    <t>BE/VW Erwachsene (8.80 Fr)</t>
    <phoneticPr fontId="3" type="noConversion"/>
  </si>
  <si>
    <t>34.99.01.03.1</t>
    <phoneticPr fontId="3" type="noConversion"/>
  </si>
  <si>
    <t>Verband Erwachsene (6.10 Fr)</t>
    <phoneticPr fontId="3" type="noConversion"/>
  </si>
  <si>
    <t>Die Behandlung ist:          o   abgeschlossen           o   muss weitergeführt werden</t>
    <phoneticPr fontId="3" type="noConversion"/>
  </si>
  <si>
    <t>Ort , 1.2014</t>
    <phoneticPr fontId="3" type="noConversion"/>
  </si>
  <si>
    <t>Name</t>
    <phoneticPr fontId="3" type="noConversion"/>
  </si>
  <si>
    <t>Strasse</t>
    <phoneticPr fontId="3" type="noConversion"/>
  </si>
  <si>
    <t>PLZ Ort</t>
    <phoneticPr fontId="3" type="noConversion"/>
  </si>
  <si>
    <t>Telefon</t>
    <phoneticPr fontId="3" type="noConversion"/>
  </si>
  <si>
    <t xml:space="preserve">ZSR NR. </t>
    <phoneticPr fontId="3" type="noConversion"/>
  </si>
  <si>
    <t>Ort,1.14</t>
    <phoneticPr fontId="3" type="noConversion"/>
  </si>
  <si>
    <t>Ort, 1.14</t>
    <phoneticPr fontId="3" type="noConversion"/>
  </si>
  <si>
    <t>Tel</t>
    <phoneticPr fontId="3" type="noConversion"/>
  </si>
  <si>
    <t xml:space="preserve">ZSR NR. </t>
    <phoneticPr fontId="3" type="noConversion"/>
  </si>
  <si>
    <t>Name</t>
    <phoneticPr fontId="3" type="noConversion"/>
  </si>
  <si>
    <t>Strasse</t>
    <phoneticPr fontId="3" type="noConversion"/>
  </si>
  <si>
    <t>Ort</t>
    <phoneticPr fontId="3" type="noConversion"/>
  </si>
  <si>
    <t>Tel</t>
    <phoneticPr fontId="3" type="noConversion"/>
  </si>
  <si>
    <t xml:space="preserve">ZSR NR. </t>
    <phoneticPr fontId="3" type="noConversion"/>
  </si>
  <si>
    <t>Ort, 14</t>
    <phoneticPr fontId="3" type="noConversion"/>
  </si>
  <si>
    <t>Wie besprochen sende ich Euch die Rechung des Patientenanteiles Ihres Wohnortes.</t>
    <phoneticPr fontId="3" type="noConversion"/>
  </si>
  <si>
    <t>Grüezi mitenand!</t>
    <phoneticPr fontId="3" type="noConversion"/>
  </si>
  <si>
    <t>Bei Fragen wendet Euch bitte an den Finanzchef Eurer Gemeinde/Stadt.</t>
    <phoneticPr fontId="3" type="noConversion"/>
  </si>
  <si>
    <t>mit Patientenbeteiligung</t>
    <phoneticPr fontId="3" type="noConversion"/>
  </si>
  <si>
    <t>ohne Patientenbeteiligung</t>
    <phoneticPr fontId="3" type="noConversion"/>
  </si>
  <si>
    <t>Patientenbeteiligung</t>
    <phoneticPr fontId="3" type="noConversion"/>
  </si>
  <si>
    <t>Wochenbett</t>
    <phoneticPr fontId="3" type="noConversion"/>
  </si>
  <si>
    <t xml:space="preserve">RECHNUNG  </t>
    <phoneticPr fontId="3" type="noConversion"/>
  </si>
  <si>
    <t>Betrag/Tag</t>
    <phoneticPr fontId="3" type="noConversion"/>
  </si>
  <si>
    <t>30 Tage</t>
    <phoneticPr fontId="3" type="noConversion"/>
  </si>
  <si>
    <t>RECHNUNG  Restfinanzierung nach KLV 7</t>
    <phoneticPr fontId="3" type="noConversion"/>
  </si>
  <si>
    <t>Politische Gemeinde</t>
    <phoneticPr fontId="3" type="noConversion"/>
  </si>
  <si>
    <t>RECHNUNG</t>
  </si>
  <si>
    <t>Name</t>
    <phoneticPr fontId="3" type="noConversion"/>
  </si>
  <si>
    <t>Wochenbettbetreuung</t>
    <phoneticPr fontId="3" type="noConversion"/>
  </si>
  <si>
    <t>Politische Gemeinde</t>
    <phoneticPr fontId="3" type="noConversion"/>
  </si>
  <si>
    <t>Finanzen</t>
    <phoneticPr fontId="3" type="noConversion"/>
  </si>
  <si>
    <t xml:space="preserve">Bei Fragen wenden Sie sich bitte an Frau </t>
    <phoneticPr fontId="3" type="noConversion"/>
  </si>
  <si>
    <t>Nochmals herzlichen Dank für Euer Vertrauen und alles Gute!</t>
    <phoneticPr fontId="3" type="noConversion"/>
  </si>
  <si>
    <t>Mit freundlichen Grüssen Sandra Gattiker</t>
    <phoneticPr fontId="3" type="noConversion"/>
  </si>
  <si>
    <t>Pflegefachfrau Wochenbett</t>
    <phoneticPr fontId="3" type="noConversion"/>
  </si>
  <si>
    <t>Wochenbett - Pflegefachfrau HF</t>
    <phoneticPr fontId="3" type="noConversion"/>
  </si>
  <si>
    <t>Wochenbett - Pflegefachfrau HF</t>
    <phoneticPr fontId="3" type="noConversion"/>
  </si>
  <si>
    <t>Min.</t>
    <phoneticPr fontId="3" type="noConversion"/>
  </si>
  <si>
    <t>Min.</t>
    <phoneticPr fontId="3" type="noConversion"/>
  </si>
  <si>
    <t>CHF</t>
    <phoneticPr fontId="3" type="noConversion"/>
  </si>
  <si>
    <t>A</t>
    <phoneticPr fontId="3" type="noConversion"/>
  </si>
  <si>
    <t>CHF</t>
    <phoneticPr fontId="3" type="noConversion"/>
  </si>
  <si>
    <t>B</t>
    <phoneticPr fontId="3" type="noConversion"/>
  </si>
  <si>
    <t>A</t>
    <phoneticPr fontId="3" type="noConversion"/>
  </si>
  <si>
    <t>Bankverbindung:</t>
    <phoneticPr fontId="3" type="noConversion"/>
  </si>
  <si>
    <t>Gemeinde</t>
    <phoneticPr fontId="3" type="noConversion"/>
  </si>
  <si>
    <t>Finanzverwaltung</t>
    <phoneticPr fontId="3" type="noConversion"/>
  </si>
  <si>
    <t xml:space="preserve">Total </t>
    <phoneticPr fontId="3" type="noConversion"/>
  </si>
  <si>
    <t>Min.</t>
    <phoneticPr fontId="3" type="noConversion"/>
  </si>
  <si>
    <t>Total CHF</t>
    <phoneticPr fontId="3" type="noConversion"/>
  </si>
  <si>
    <t>(A+B)</t>
    <phoneticPr fontId="3" type="noConversion"/>
  </si>
  <si>
    <t>14 bis 14</t>
    <phoneticPr fontId="3" type="noConversion"/>
  </si>
  <si>
    <t>.1.2014</t>
    <phoneticPr fontId="3" type="noConversion"/>
  </si>
  <si>
    <t>Version für 2014  Nov 13</t>
    <phoneticPr fontId="3" type="noConversion"/>
  </si>
  <si>
    <t>Ausgeführte Leistungen nach KLV 7 von</t>
    <phoneticPr fontId="3" type="noConversion"/>
  </si>
  <si>
    <t>Leistung</t>
    <phoneticPr fontId="3" type="noConversion"/>
  </si>
  <si>
    <t>Total Tarif b</t>
    <phoneticPr fontId="3" type="noConversion"/>
  </si>
  <si>
    <t>Total Tarif a</t>
    <phoneticPr fontId="3" type="noConversion"/>
  </si>
  <si>
    <t>Total Tarif a,b</t>
    <phoneticPr fontId="3" type="noConversion"/>
  </si>
  <si>
    <t xml:space="preserve">Rechnungsdatum: </t>
    <phoneticPr fontId="3" type="noConversion"/>
  </si>
  <si>
    <t>CHF</t>
    <phoneticPr fontId="3" type="noConversion"/>
  </si>
  <si>
    <t>in Tagen</t>
    <phoneticPr fontId="3" type="noConversion"/>
  </si>
  <si>
    <t>Pflegefachfrau HF</t>
  </si>
  <si>
    <t>Gemeindebeitrag für:</t>
    <phoneticPr fontId="3" type="noConversion"/>
  </si>
  <si>
    <t>Dauer:</t>
    <phoneticPr fontId="3" type="noConversion"/>
  </si>
  <si>
    <t>Zeitaufwand</t>
    <phoneticPr fontId="3" type="noConversion"/>
  </si>
  <si>
    <t>Betrag/Std.</t>
    <phoneticPr fontId="3" type="noConversion"/>
  </si>
  <si>
    <t>Betrag in CHF:</t>
    <phoneticPr fontId="3" type="noConversion"/>
  </si>
  <si>
    <t xml:space="preserve"> (in Std.):</t>
  </si>
  <si>
    <t>Beilagen:</t>
    <phoneticPr fontId="3" type="noConversion"/>
  </si>
  <si>
    <t>1 ärztliche Verordnung</t>
    <phoneticPr fontId="3" type="noConversion"/>
  </si>
  <si>
    <t>Total in CHF</t>
    <phoneticPr fontId="3" type="noConversion"/>
  </si>
  <si>
    <t>Zahlungskonditionen:</t>
    <phoneticPr fontId="3" type="noConversion"/>
  </si>
  <si>
    <t>30 Tage netto</t>
    <phoneticPr fontId="3" type="noConversion"/>
  </si>
  <si>
    <t>Personalien Kunden/in</t>
  </si>
  <si>
    <t>Name und Adresse der Versicherung</t>
  </si>
  <si>
    <t>Name</t>
  </si>
  <si>
    <t>Vorname</t>
  </si>
  <si>
    <t>Adresse</t>
  </si>
  <si>
    <t>PLZ/Ort</t>
  </si>
  <si>
    <t>Telefon</t>
  </si>
  <si>
    <t>Geburtsdatum</t>
  </si>
  <si>
    <t>Versicherten-Nr.</t>
  </si>
  <si>
    <t>Verordnender Arzt/Ärztin</t>
  </si>
  <si>
    <t>ZSR-Nummer</t>
  </si>
  <si>
    <t>Kalendarium (Anzahl erbrachte Stunden in den beiden Vormonaten: ........... Std.)</t>
  </si>
  <si>
    <t>Datum</t>
  </si>
  <si>
    <t>Leistung</t>
  </si>
  <si>
    <t>Dauer Minuten</t>
  </si>
  <si>
    <t>Es handelt sich um:         o  Unfall    o  Krankheit    o  Invalidität    o  Prävention   X  Mutterschaft</t>
    <phoneticPr fontId="3" type="noConversion"/>
  </si>
  <si>
    <t>Material gemäss MiGeL</t>
  </si>
  <si>
    <t>Positionsnummer</t>
  </si>
  <si>
    <t>Gesamttotal Tarif a in Minuten ..........</t>
  </si>
  <si>
    <t>CHF</t>
  </si>
  <si>
    <t>Gesamttotal Tarif b in Minuten ..........</t>
  </si>
  <si>
    <t>Gesamttotal KLV 7 in Minuten ..........</t>
  </si>
  <si>
    <t>Gesamttotal Material gemäss MiGeL</t>
  </si>
  <si>
    <t>Tarif a Bedarfsabklärung</t>
    <phoneticPr fontId="3" type="noConversion"/>
  </si>
  <si>
    <t>Tarif a Beratung</t>
    <phoneticPr fontId="3" type="noConversion"/>
  </si>
  <si>
    <t xml:space="preserve">       "</t>
    <phoneticPr fontId="3" type="noConversion"/>
  </si>
  <si>
    <t xml:space="preserve">       "</t>
    <phoneticPr fontId="3" type="noConversion"/>
  </si>
  <si>
    <t>Tarif b Betreuung</t>
    <phoneticPr fontId="3" type="noConversion"/>
  </si>
  <si>
    <t xml:space="preserve">      "</t>
    <phoneticPr fontId="3" type="noConversion"/>
  </si>
  <si>
    <t xml:space="preserve">      "</t>
    <phoneticPr fontId="3" type="noConversion"/>
  </si>
  <si>
    <t xml:space="preserve">      "</t>
    <phoneticPr fontId="3" type="noConversion"/>
  </si>
  <si>
    <t xml:space="preserve"> Rechnungsbetrag</t>
  </si>
</sst>
</file>

<file path=xl/styles.xml><?xml version="1.0" encoding="utf-8"?>
<styleSheet xmlns="http://schemas.openxmlformats.org/spreadsheetml/2006/main">
  <fonts count="12">
    <font>
      <sz val="10"/>
      <name val="Arial"/>
    </font>
    <font>
      <b/>
      <sz val="10"/>
      <name val="Arial"/>
    </font>
    <font>
      <sz val="6"/>
      <name val="Arial"/>
      <family val="2"/>
    </font>
    <font>
      <sz val="8"/>
      <name val="Verdana"/>
    </font>
    <font>
      <sz val="12"/>
      <name val="Arial"/>
    </font>
    <font>
      <sz val="11"/>
      <name val="Arial"/>
    </font>
    <font>
      <b/>
      <sz val="14"/>
      <name val="Arial"/>
      <family val="2"/>
    </font>
    <font>
      <b/>
      <sz val="11"/>
      <name val="Arial"/>
    </font>
    <font>
      <b/>
      <sz val="16"/>
      <name val="Arial"/>
      <family val="2"/>
    </font>
    <font>
      <b/>
      <u/>
      <sz val="11"/>
      <name val="Arial"/>
    </font>
    <font>
      <b/>
      <u/>
      <sz val="12"/>
      <name val="Arial"/>
    </font>
    <font>
      <b/>
      <sz val="12"/>
      <name val="Arial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2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0" xfId="0" applyBorder="1"/>
    <xf numFmtId="0" fontId="0" fillId="0" borderId="4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10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0" fillId="0" borderId="13" xfId="0" applyBorder="1"/>
    <xf numFmtId="0" fontId="0" fillId="0" borderId="15" xfId="0" applyBorder="1"/>
    <xf numFmtId="0" fontId="1" fillId="0" borderId="3" xfId="0" applyFont="1" applyBorder="1"/>
    <xf numFmtId="0" fontId="1" fillId="0" borderId="0" xfId="0" applyFont="1" applyBorder="1"/>
    <xf numFmtId="0" fontId="1" fillId="0" borderId="18" xfId="0" applyFont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5" xfId="0" applyBorder="1"/>
    <xf numFmtId="0" fontId="0" fillId="0" borderId="26" xfId="0" applyFont="1" applyBorder="1"/>
    <xf numFmtId="0" fontId="0" fillId="0" borderId="7" xfId="0" applyFont="1" applyBorder="1"/>
    <xf numFmtId="0" fontId="0" fillId="0" borderId="0" xfId="0" applyFont="1" applyBorder="1"/>
    <xf numFmtId="14" fontId="0" fillId="0" borderId="6" xfId="0" applyNumberFormat="1" applyBorder="1"/>
    <xf numFmtId="14" fontId="0" fillId="0" borderId="13" xfId="0" applyNumberFormat="1" applyBorder="1"/>
    <xf numFmtId="14" fontId="1" fillId="0" borderId="0" xfId="0" applyNumberFormat="1" applyFont="1" applyBorder="1"/>
    <xf numFmtId="4" fontId="0" fillId="0" borderId="0" xfId="0" applyNumberFormat="1" applyBorder="1"/>
    <xf numFmtId="0" fontId="4" fillId="0" borderId="23" xfId="0" applyFont="1" applyBorder="1"/>
    <xf numFmtId="4" fontId="4" fillId="0" borderId="24" xfId="0" applyNumberFormat="1" applyFont="1" applyBorder="1"/>
    <xf numFmtId="0" fontId="5" fillId="0" borderId="0" xfId="0" applyFont="1"/>
    <xf numFmtId="0" fontId="6" fillId="0" borderId="0" xfId="0" applyFont="1"/>
    <xf numFmtId="17" fontId="6" fillId="0" borderId="0" xfId="0" applyNumberFormat="1" applyFont="1"/>
    <xf numFmtId="14" fontId="5" fillId="0" borderId="0" xfId="0" applyNumberFormat="1" applyFont="1" applyAlignment="1">
      <alignment horizontal="left"/>
    </xf>
    <xf numFmtId="0" fontId="5" fillId="0" borderId="27" xfId="0" applyFont="1" applyBorder="1"/>
    <xf numFmtId="0" fontId="5" fillId="0" borderId="28" xfId="0" applyFont="1" applyBorder="1"/>
    <xf numFmtId="0" fontId="5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31" xfId="0" applyFont="1" applyBorder="1"/>
    <xf numFmtId="0" fontId="5" fillId="0" borderId="0" xfId="0" applyFont="1" applyBorder="1"/>
    <xf numFmtId="0" fontId="5" fillId="0" borderId="32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5" fillId="0" borderId="34" xfId="0" applyFont="1" applyBorder="1"/>
    <xf numFmtId="0" fontId="5" fillId="0" borderId="35" xfId="0" applyFont="1" applyBorder="1"/>
    <xf numFmtId="0" fontId="5" fillId="0" borderId="36" xfId="0" applyFont="1" applyBorder="1" applyAlignment="1">
      <alignment horizontal="center"/>
    </xf>
    <xf numFmtId="0" fontId="5" fillId="0" borderId="37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5" fillId="0" borderId="2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35" xfId="0" applyFont="1" applyBorder="1" applyAlignment="1">
      <alignment horizontal="center"/>
    </xf>
    <xf numFmtId="0" fontId="7" fillId="0" borderId="38" xfId="0" applyFont="1" applyBorder="1" applyAlignment="1">
      <alignment horizontal="right"/>
    </xf>
    <xf numFmtId="0" fontId="0" fillId="0" borderId="6" xfId="0" applyBorder="1"/>
    <xf numFmtId="0" fontId="0" fillId="0" borderId="5" xfId="0" applyBorder="1"/>
    <xf numFmtId="0" fontId="0" fillId="0" borderId="3" xfId="0" applyBorder="1"/>
    <xf numFmtId="0" fontId="0" fillId="0" borderId="0" xfId="0" applyBorder="1"/>
    <xf numFmtId="0" fontId="1" fillId="2" borderId="39" xfId="0" applyFont="1" applyFill="1" applyBorder="1"/>
    <xf numFmtId="0" fontId="0" fillId="0" borderId="5" xfId="0" applyFont="1" applyBorder="1"/>
    <xf numFmtId="0" fontId="0" fillId="0" borderId="0" xfId="0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9" xfId="0" applyFont="1" applyFill="1" applyBorder="1"/>
    <xf numFmtId="2" fontId="5" fillId="0" borderId="33" xfId="0" applyNumberFormat="1" applyFont="1" applyBorder="1" applyAlignment="1">
      <alignment horizontal="center"/>
    </xf>
    <xf numFmtId="0" fontId="9" fillId="0" borderId="31" xfId="0" applyFont="1" applyBorder="1"/>
    <xf numFmtId="0" fontId="7" fillId="0" borderId="34" xfId="0" applyFont="1" applyBorder="1"/>
    <xf numFmtId="4" fontId="5" fillId="0" borderId="33" xfId="0" applyNumberFormat="1" applyFont="1" applyBorder="1" applyAlignment="1">
      <alignment horizontal="center"/>
    </xf>
    <xf numFmtId="4" fontId="7" fillId="0" borderId="38" xfId="0" applyNumberFormat="1" applyFont="1" applyBorder="1" applyAlignment="1">
      <alignment horizontal="center"/>
    </xf>
    <xf numFmtId="4" fontId="5" fillId="0" borderId="32" xfId="0" applyNumberFormat="1" applyFont="1" applyBorder="1" applyAlignment="1">
      <alignment horizontal="center"/>
    </xf>
    <xf numFmtId="4" fontId="7" fillId="0" borderId="38" xfId="0" applyNumberFormat="1" applyFont="1" applyBorder="1" applyAlignment="1">
      <alignment horizontal="center"/>
    </xf>
    <xf numFmtId="4" fontId="7" fillId="0" borderId="38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5" fillId="0" borderId="0" xfId="0" applyFont="1" applyFill="1" applyBorder="1"/>
    <xf numFmtId="0" fontId="0" fillId="2" borderId="0" xfId="0" applyFill="1" applyBorder="1"/>
    <xf numFmtId="0" fontId="1" fillId="2" borderId="0" xfId="0" applyFont="1" applyFill="1" applyBorder="1"/>
    <xf numFmtId="0" fontId="0" fillId="2" borderId="4" xfId="0" applyFill="1" applyBorder="1"/>
    <xf numFmtId="0" fontId="8" fillId="0" borderId="35" xfId="0" applyFont="1" applyBorder="1" applyAlignment="1">
      <alignment horizontal="center"/>
    </xf>
    <xf numFmtId="0" fontId="8" fillId="0" borderId="41" xfId="0" applyFont="1" applyBorder="1" applyAlignment="1">
      <alignment horizontal="center"/>
    </xf>
    <xf numFmtId="0" fontId="10" fillId="0" borderId="0" xfId="0" applyFont="1" applyAlignment="1">
      <alignment wrapText="1"/>
    </xf>
    <xf numFmtId="0" fontId="4" fillId="0" borderId="0" xfId="0" applyFont="1"/>
    <xf numFmtId="0" fontId="11" fillId="0" borderId="0" xfId="0" applyFont="1"/>
    <xf numFmtId="0" fontId="1" fillId="0" borderId="0" xfId="0" applyFont="1"/>
    <xf numFmtId="0" fontId="8" fillId="0" borderId="40" xfId="0" applyFont="1" applyBorder="1" applyAlignment="1">
      <alignment horizontal="center"/>
    </xf>
    <xf numFmtId="0" fontId="2" fillId="0" borderId="8" xfId="0" applyFont="1" applyBorder="1" applyAlignment="1">
      <alignment horizontal="right"/>
    </xf>
    <xf numFmtId="0" fontId="1" fillId="0" borderId="16" xfId="0" applyFont="1" applyBorder="1" applyAlignment="1"/>
    <xf numFmtId="0" fontId="1" fillId="0" borderId="17" xfId="0" applyFont="1" applyBorder="1" applyAlignment="1"/>
    <xf numFmtId="0" fontId="0" fillId="0" borderId="13" xfId="0" applyBorder="1" applyAlignment="1"/>
    <xf numFmtId="0" fontId="0" fillId="0" borderId="15" xfId="0" applyBorder="1" applyAlignment="1"/>
    <xf numFmtId="0" fontId="0" fillId="0" borderId="14" xfId="0" applyBorder="1" applyAlignment="1"/>
    <xf numFmtId="14" fontId="0" fillId="0" borderId="14" xfId="0" applyNumberFormat="1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9" xfId="0" applyBorder="1" applyAlignment="1"/>
    <xf numFmtId="0" fontId="0" fillId="0" borderId="1" xfId="0" applyBorder="1" applyAlignment="1"/>
    <xf numFmtId="0" fontId="0" fillId="0" borderId="2" xfId="0" applyBorder="1" applyAlignment="1"/>
    <xf numFmtId="0" fontId="1" fillId="0" borderId="11" xfId="0" applyFont="1" applyBorder="1" applyAlignment="1">
      <alignment vertical="top" wrapText="1"/>
    </xf>
    <xf numFmtId="0" fontId="0" fillId="0" borderId="10" xfId="0" applyFont="1" applyBorder="1" applyAlignment="1"/>
    <xf numFmtId="0" fontId="0" fillId="0" borderId="12" xfId="0" applyFont="1" applyBorder="1" applyAlignment="1"/>
  </cellXfs>
  <cellStyles count="1">
    <cellStyle name="Standard" xfId="0" builtinId="0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59267</xdr:colOff>
      <xdr:row>0</xdr:row>
      <xdr:rowOff>0</xdr:rowOff>
    </xdr:from>
    <xdr:to>
      <xdr:col>1</xdr:col>
      <xdr:colOff>76200</xdr:colOff>
      <xdr:row>1</xdr:row>
      <xdr:rowOff>155763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267" y="0"/>
          <a:ext cx="668866" cy="384363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J59"/>
  <sheetViews>
    <sheetView tabSelected="1" view="pageLayout" topLeftCell="A4" zoomScale="150" zoomScaleNormal="150" zoomScalePageLayoutView="150" workbookViewId="0">
      <selection activeCell="G13" sqref="G13"/>
    </sheetView>
  </sheetViews>
  <sheetFormatPr baseColWidth="10" defaultRowHeight="12"/>
  <cols>
    <col min="1" max="10" width="8.5" customWidth="1"/>
  </cols>
  <sheetData>
    <row r="1" spans="1:10" ht="18">
      <c r="A1" s="77" t="s">
        <v>33</v>
      </c>
      <c r="B1" s="77"/>
      <c r="C1" s="77"/>
      <c r="D1" s="77"/>
      <c r="E1" s="77"/>
      <c r="F1" s="77"/>
      <c r="G1" s="77"/>
      <c r="H1" s="77"/>
      <c r="I1" s="77"/>
      <c r="J1" s="77"/>
    </row>
    <row r="2" spans="1:10" ht="18">
      <c r="A2" s="66"/>
      <c r="B2" s="71"/>
      <c r="C2" s="71"/>
      <c r="D2" s="71"/>
      <c r="E2" s="71"/>
      <c r="F2" s="71"/>
      <c r="G2" s="71"/>
      <c r="H2" s="71"/>
      <c r="I2" s="71"/>
      <c r="J2" s="72"/>
    </row>
    <row r="3" spans="1:10">
      <c r="A3" s="52" t="s">
        <v>81</v>
      </c>
      <c r="B3" s="68"/>
      <c r="C3" s="68"/>
      <c r="D3" s="68"/>
      <c r="E3" s="51"/>
      <c r="F3" s="69" t="s">
        <v>82</v>
      </c>
      <c r="G3" s="68"/>
      <c r="H3" s="68"/>
      <c r="I3" s="68"/>
      <c r="J3" s="70"/>
    </row>
    <row r="4" spans="1:10">
      <c r="A4" s="49" t="s">
        <v>34</v>
      </c>
      <c r="B4" s="48"/>
      <c r="C4" s="48"/>
      <c r="D4" s="48"/>
      <c r="E4" s="48"/>
      <c r="F4" s="88"/>
      <c r="G4" s="88"/>
      <c r="H4" s="88"/>
      <c r="I4" s="88"/>
      <c r="J4" s="89"/>
    </row>
    <row r="5" spans="1:10">
      <c r="A5" s="53" t="s">
        <v>84</v>
      </c>
      <c r="B5" s="48"/>
      <c r="C5" s="48"/>
      <c r="D5" s="48"/>
      <c r="E5" s="48"/>
      <c r="F5" s="51"/>
      <c r="G5" s="51"/>
      <c r="H5" s="51"/>
      <c r="I5" s="51"/>
      <c r="J5" s="2"/>
    </row>
    <row r="6" spans="1:10">
      <c r="A6" s="53" t="s">
        <v>85</v>
      </c>
      <c r="B6" s="48"/>
      <c r="C6" s="48"/>
      <c r="D6" s="48"/>
      <c r="E6" s="48"/>
      <c r="F6" s="51"/>
      <c r="G6" s="51"/>
      <c r="H6" s="51"/>
      <c r="I6" s="51"/>
      <c r="J6" s="2"/>
    </row>
    <row r="7" spans="1:10">
      <c r="A7" s="53" t="s">
        <v>86</v>
      </c>
      <c r="B7" s="48"/>
      <c r="C7" s="48"/>
      <c r="D7" s="48"/>
      <c r="E7" s="48"/>
      <c r="F7" s="51"/>
      <c r="G7" s="51"/>
      <c r="H7" s="51"/>
      <c r="I7" s="51"/>
      <c r="J7" s="2"/>
    </row>
    <row r="8" spans="1:10">
      <c r="A8" s="53" t="s">
        <v>87</v>
      </c>
      <c r="B8" s="48"/>
      <c r="C8" s="48"/>
      <c r="D8" s="48"/>
      <c r="E8" s="48"/>
      <c r="F8" s="51"/>
      <c r="G8" s="54"/>
      <c r="H8" s="51"/>
      <c r="I8" s="51"/>
      <c r="J8" s="2"/>
    </row>
    <row r="9" spans="1:10">
      <c r="A9" s="53" t="s">
        <v>88</v>
      </c>
      <c r="B9" s="21"/>
      <c r="C9" s="21"/>
      <c r="D9" s="48"/>
      <c r="E9" s="48"/>
      <c r="F9" s="51"/>
      <c r="G9" s="54"/>
      <c r="H9" s="51"/>
      <c r="I9" s="51"/>
      <c r="J9" s="2"/>
    </row>
    <row r="10" spans="1:10">
      <c r="A10" s="53" t="s">
        <v>89</v>
      </c>
      <c r="B10" s="48"/>
      <c r="C10" s="48"/>
      <c r="D10" s="48"/>
      <c r="E10" s="48"/>
      <c r="F10" s="3"/>
      <c r="G10" s="3"/>
      <c r="H10" s="3"/>
      <c r="I10" s="3"/>
      <c r="J10" s="4"/>
    </row>
    <row r="11" spans="1:10" ht="16" customHeight="1">
      <c r="A11" s="50"/>
      <c r="B11" s="51"/>
      <c r="C11" s="51"/>
      <c r="D11" s="51"/>
      <c r="E11" s="51"/>
      <c r="F11" s="51"/>
      <c r="G11" s="51"/>
      <c r="H11" s="51"/>
      <c r="I11" s="51"/>
      <c r="J11" s="2"/>
    </row>
    <row r="12" spans="1:10">
      <c r="A12" s="55" t="s">
        <v>90</v>
      </c>
      <c r="B12" s="56"/>
      <c r="C12" s="56"/>
      <c r="D12" s="56"/>
      <c r="E12" s="48"/>
      <c r="F12" s="56" t="s">
        <v>41</v>
      </c>
      <c r="G12" s="56"/>
      <c r="H12" s="56"/>
      <c r="I12" s="56"/>
      <c r="J12" s="57"/>
    </row>
    <row r="13" spans="1:10">
      <c r="A13" s="50" t="s">
        <v>83</v>
      </c>
      <c r="B13" s="51"/>
      <c r="C13" s="51"/>
      <c r="D13" s="51"/>
      <c r="E13" s="51"/>
      <c r="F13" s="51" t="s">
        <v>83</v>
      </c>
      <c r="G13" s="51"/>
      <c r="H13" s="51"/>
      <c r="I13" s="51"/>
      <c r="J13" s="2"/>
    </row>
    <row r="14" spans="1:10">
      <c r="A14" s="53" t="s">
        <v>84</v>
      </c>
      <c r="B14" s="48"/>
      <c r="C14" s="48"/>
      <c r="D14" s="48"/>
      <c r="E14" s="48"/>
      <c r="F14" s="48" t="s">
        <v>84</v>
      </c>
      <c r="G14" s="48"/>
      <c r="H14" s="48"/>
      <c r="I14" s="48"/>
      <c r="J14" s="5"/>
    </row>
    <row r="15" spans="1:10">
      <c r="A15" s="50" t="s">
        <v>85</v>
      </c>
      <c r="B15" s="51"/>
      <c r="C15" s="51"/>
      <c r="D15" s="51"/>
      <c r="E15" s="51"/>
      <c r="F15" s="51" t="s">
        <v>85</v>
      </c>
      <c r="G15" s="51"/>
      <c r="H15" s="51"/>
      <c r="I15" s="51"/>
      <c r="J15" s="2"/>
    </row>
    <row r="16" spans="1:10">
      <c r="A16" s="53" t="s">
        <v>86</v>
      </c>
      <c r="B16" s="48"/>
      <c r="C16" s="48"/>
      <c r="D16" s="48"/>
      <c r="E16" s="48"/>
      <c r="F16" s="48" t="s">
        <v>86</v>
      </c>
      <c r="G16" s="48"/>
      <c r="H16" s="48"/>
      <c r="I16" s="48"/>
      <c r="J16" s="5"/>
    </row>
    <row r="17" spans="1:10">
      <c r="A17" s="50" t="s">
        <v>87</v>
      </c>
      <c r="B17" s="54"/>
      <c r="C17" s="51"/>
      <c r="D17" s="51"/>
      <c r="E17" s="51"/>
      <c r="F17" s="51" t="s">
        <v>87</v>
      </c>
      <c r="G17" s="54"/>
      <c r="H17" s="51"/>
      <c r="I17" s="51"/>
      <c r="J17" s="2"/>
    </row>
    <row r="18" spans="1:10">
      <c r="A18" s="53" t="s">
        <v>91</v>
      </c>
      <c r="B18" s="48"/>
      <c r="C18" s="48"/>
      <c r="D18" s="48"/>
      <c r="E18" s="48"/>
      <c r="F18" s="48" t="s">
        <v>91</v>
      </c>
      <c r="G18" s="48"/>
      <c r="H18" s="48"/>
      <c r="I18" s="48"/>
      <c r="J18" s="5"/>
    </row>
    <row r="19" spans="1:10">
      <c r="A19" s="50"/>
      <c r="B19" s="51"/>
      <c r="C19" s="51"/>
      <c r="D19" s="51"/>
      <c r="E19" s="51"/>
      <c r="F19" s="51"/>
      <c r="G19" s="51"/>
      <c r="H19" s="51"/>
      <c r="I19" s="51"/>
      <c r="J19" s="2"/>
    </row>
    <row r="20" spans="1:10">
      <c r="A20" s="50" t="s">
        <v>96</v>
      </c>
      <c r="B20" s="51"/>
      <c r="C20" s="51"/>
      <c r="D20" s="51"/>
      <c r="E20" s="51"/>
      <c r="F20" s="51"/>
      <c r="G20" s="51"/>
      <c r="H20" s="51"/>
      <c r="I20" s="51"/>
      <c r="J20" s="2"/>
    </row>
    <row r="21" spans="1:10">
      <c r="A21" s="50" t="s">
        <v>4</v>
      </c>
      <c r="B21" s="51"/>
      <c r="C21" s="51"/>
      <c r="D21" s="51"/>
      <c r="E21" s="51"/>
      <c r="F21" s="51"/>
      <c r="G21" s="51"/>
      <c r="H21" s="51"/>
      <c r="I21" s="51"/>
      <c r="J21" s="2"/>
    </row>
    <row r="22" spans="1:10">
      <c r="A22" s="50"/>
      <c r="B22" s="51"/>
      <c r="C22" s="51"/>
      <c r="D22" s="51"/>
      <c r="E22" s="51"/>
      <c r="F22" s="51"/>
      <c r="G22" s="51"/>
      <c r="H22" s="51"/>
      <c r="I22" s="51"/>
      <c r="J22" s="2"/>
    </row>
    <row r="23" spans="1:10">
      <c r="A23" s="50" t="s">
        <v>92</v>
      </c>
      <c r="B23" s="51"/>
      <c r="C23" s="51"/>
      <c r="D23" s="51"/>
      <c r="E23" s="51"/>
      <c r="F23" s="51"/>
      <c r="G23" s="51"/>
      <c r="H23" s="51"/>
      <c r="I23" s="51"/>
      <c r="J23" s="2"/>
    </row>
    <row r="24" spans="1:10">
      <c r="A24" s="50"/>
      <c r="B24" s="51"/>
      <c r="C24" s="51"/>
      <c r="D24" s="51"/>
      <c r="E24" s="51"/>
      <c r="F24" s="51"/>
      <c r="G24" s="51"/>
      <c r="H24" s="51"/>
      <c r="I24" s="51"/>
      <c r="J24" s="2"/>
    </row>
    <row r="25" spans="1:10">
      <c r="A25" s="50" t="s">
        <v>61</v>
      </c>
      <c r="B25" s="51"/>
      <c r="C25" s="51"/>
      <c r="D25" s="51"/>
      <c r="E25" s="51" t="s">
        <v>58</v>
      </c>
      <c r="F25" s="51"/>
      <c r="G25" s="51"/>
      <c r="H25" s="51"/>
      <c r="I25" s="51"/>
      <c r="J25" s="2"/>
    </row>
    <row r="26" spans="1:10" ht="13" thickBot="1">
      <c r="A26" s="50"/>
      <c r="B26" s="51"/>
      <c r="C26" s="51"/>
      <c r="D26" s="51"/>
      <c r="E26" s="51"/>
      <c r="F26" s="51"/>
      <c r="G26" s="51"/>
      <c r="H26" s="51"/>
      <c r="I26" s="51"/>
      <c r="J26" s="2"/>
    </row>
    <row r="27" spans="1:10" ht="24">
      <c r="A27" s="6" t="s">
        <v>93</v>
      </c>
      <c r="B27" s="90" t="s">
        <v>62</v>
      </c>
      <c r="C27" s="90"/>
      <c r="D27" s="90"/>
      <c r="E27" s="7" t="s">
        <v>95</v>
      </c>
      <c r="F27" s="6" t="s">
        <v>93</v>
      </c>
      <c r="G27" s="90" t="s">
        <v>94</v>
      </c>
      <c r="H27" s="90"/>
      <c r="I27" s="90"/>
      <c r="J27" s="7" t="s">
        <v>95</v>
      </c>
    </row>
    <row r="28" spans="1:10" ht="25.5" customHeight="1">
      <c r="A28" s="22"/>
      <c r="B28" s="83" t="s">
        <v>104</v>
      </c>
      <c r="C28" s="83"/>
      <c r="D28" s="83"/>
      <c r="E28" s="9">
        <v>60</v>
      </c>
      <c r="F28" s="22"/>
      <c r="G28" s="83" t="s">
        <v>108</v>
      </c>
      <c r="H28" s="83"/>
      <c r="I28" s="83"/>
      <c r="J28" s="9">
        <v>60</v>
      </c>
    </row>
    <row r="29" spans="1:10">
      <c r="A29" s="22"/>
      <c r="B29" s="83" t="s">
        <v>105</v>
      </c>
      <c r="C29" s="83"/>
      <c r="D29" s="83"/>
      <c r="E29" s="9"/>
      <c r="F29" s="22"/>
      <c r="G29" s="83" t="s">
        <v>109</v>
      </c>
      <c r="H29" s="83"/>
      <c r="I29" s="83"/>
      <c r="J29" s="9"/>
    </row>
    <row r="30" spans="1:10">
      <c r="A30" s="22"/>
      <c r="B30" s="83" t="s">
        <v>106</v>
      </c>
      <c r="C30" s="83"/>
      <c r="D30" s="83"/>
      <c r="E30" s="9"/>
      <c r="F30" s="22"/>
      <c r="G30" s="83" t="s">
        <v>110</v>
      </c>
      <c r="H30" s="83"/>
      <c r="I30" s="83"/>
      <c r="J30" s="9"/>
    </row>
    <row r="31" spans="1:10">
      <c r="A31" s="22"/>
      <c r="B31" s="85" t="s">
        <v>106</v>
      </c>
      <c r="C31" s="86"/>
      <c r="D31" s="87"/>
      <c r="E31" s="9"/>
      <c r="F31" s="22"/>
      <c r="G31" s="85" t="s">
        <v>111</v>
      </c>
      <c r="H31" s="86"/>
      <c r="I31" s="87"/>
      <c r="J31" s="9"/>
    </row>
    <row r="32" spans="1:10">
      <c r="A32" s="22"/>
      <c r="B32" s="85" t="s">
        <v>107</v>
      </c>
      <c r="C32" s="86"/>
      <c r="D32" s="87"/>
      <c r="E32" s="9"/>
      <c r="F32" s="22"/>
      <c r="G32" s="85" t="s">
        <v>109</v>
      </c>
      <c r="H32" s="86"/>
      <c r="I32" s="87"/>
      <c r="J32" s="9"/>
    </row>
    <row r="33" spans="1:10">
      <c r="A33" s="22"/>
      <c r="B33" s="83" t="s">
        <v>107</v>
      </c>
      <c r="C33" s="83"/>
      <c r="D33" s="83"/>
      <c r="E33" s="9"/>
      <c r="F33" s="8"/>
      <c r="G33" s="83"/>
      <c r="H33" s="83"/>
      <c r="I33" s="83"/>
      <c r="J33" s="9"/>
    </row>
    <row r="34" spans="1:10">
      <c r="A34" s="8"/>
      <c r="B34" s="83"/>
      <c r="C34" s="83"/>
      <c r="D34" s="83"/>
      <c r="E34" s="9"/>
      <c r="F34" s="8"/>
      <c r="G34" s="83"/>
      <c r="H34" s="83"/>
      <c r="I34" s="83"/>
      <c r="J34" s="9"/>
    </row>
    <row r="35" spans="1:10">
      <c r="A35" s="8"/>
      <c r="B35" s="83"/>
      <c r="C35" s="83"/>
      <c r="D35" s="83"/>
      <c r="E35" s="9"/>
      <c r="F35" s="8"/>
      <c r="G35" s="83"/>
      <c r="H35" s="83"/>
      <c r="I35" s="83"/>
      <c r="J35" s="9"/>
    </row>
    <row r="36" spans="1:10">
      <c r="A36" s="8"/>
      <c r="B36" s="83"/>
      <c r="C36" s="83"/>
      <c r="D36" s="83"/>
      <c r="E36" s="9"/>
      <c r="F36" s="8"/>
      <c r="G36" s="83"/>
      <c r="H36" s="83"/>
      <c r="I36" s="83"/>
      <c r="J36" s="9"/>
    </row>
    <row r="37" spans="1:10">
      <c r="A37" s="8"/>
      <c r="B37" s="83"/>
      <c r="C37" s="83"/>
      <c r="D37" s="83"/>
      <c r="E37" s="9"/>
      <c r="F37" s="8"/>
      <c r="G37" s="84"/>
      <c r="H37" s="83"/>
      <c r="I37" s="83"/>
      <c r="J37" s="9"/>
    </row>
    <row r="38" spans="1:10">
      <c r="A38" s="8"/>
      <c r="B38" s="83"/>
      <c r="C38" s="83"/>
      <c r="D38" s="83"/>
      <c r="E38" s="9"/>
      <c r="F38" s="8"/>
      <c r="G38" s="84"/>
      <c r="H38" s="83"/>
      <c r="I38" s="83"/>
      <c r="J38" s="9"/>
    </row>
    <row r="39" spans="1:10">
      <c r="A39" s="8"/>
      <c r="B39" s="83"/>
      <c r="C39" s="83"/>
      <c r="D39" s="83"/>
      <c r="E39" s="9"/>
      <c r="F39" s="8"/>
      <c r="G39" s="83"/>
      <c r="H39" s="83"/>
      <c r="I39" s="83"/>
      <c r="J39" s="9"/>
    </row>
    <row r="40" spans="1:10">
      <c r="A40" s="8"/>
      <c r="B40" s="83"/>
      <c r="C40" s="83"/>
      <c r="D40" s="83"/>
      <c r="E40" s="9"/>
      <c r="F40" s="8"/>
      <c r="G40" s="83" t="s">
        <v>63</v>
      </c>
      <c r="H40" s="83"/>
      <c r="I40" s="83"/>
      <c r="J40" s="9">
        <f>SUM(J28:J39)</f>
        <v>60</v>
      </c>
    </row>
    <row r="41" spans="1:10" ht="13" thickBot="1">
      <c r="A41" s="8"/>
      <c r="B41" s="83" t="s">
        <v>64</v>
      </c>
      <c r="C41" s="83"/>
      <c r="D41" s="83"/>
      <c r="E41" s="9">
        <f>SUM(E28:E40)</f>
        <v>60</v>
      </c>
      <c r="F41" s="8"/>
      <c r="G41" s="83" t="s">
        <v>65</v>
      </c>
      <c r="H41" s="83"/>
      <c r="I41" s="83"/>
      <c r="J41" s="9">
        <f>SUM(E41+J40)</f>
        <v>120</v>
      </c>
    </row>
    <row r="42" spans="1:10">
      <c r="A42" s="91" t="s">
        <v>97</v>
      </c>
      <c r="B42" s="91"/>
      <c r="C42" s="91"/>
      <c r="D42" s="92" t="s">
        <v>98</v>
      </c>
      <c r="E42" s="92"/>
      <c r="F42" s="91" t="s">
        <v>97</v>
      </c>
      <c r="G42" s="91"/>
      <c r="H42" s="91"/>
      <c r="I42" s="92" t="s">
        <v>98</v>
      </c>
      <c r="J42" s="92"/>
    </row>
    <row r="43" spans="1:10">
      <c r="A43" s="81" t="s">
        <v>3</v>
      </c>
      <c r="B43" s="81"/>
      <c r="C43" s="81"/>
      <c r="D43" s="82" t="s">
        <v>2</v>
      </c>
      <c r="E43" s="82"/>
      <c r="F43" s="81"/>
      <c r="G43" s="81"/>
      <c r="H43" s="81"/>
      <c r="I43" s="82"/>
      <c r="J43" s="82"/>
    </row>
    <row r="44" spans="1:10">
      <c r="A44" s="81" t="s">
        <v>1</v>
      </c>
      <c r="B44" s="81"/>
      <c r="C44" s="81"/>
      <c r="D44" s="82" t="s">
        <v>0</v>
      </c>
      <c r="E44" s="82"/>
      <c r="F44" s="81"/>
      <c r="G44" s="81"/>
      <c r="H44" s="81"/>
      <c r="I44" s="82"/>
      <c r="J44" s="82"/>
    </row>
    <row r="45" spans="1:10" ht="13" thickBot="1">
      <c r="A45" s="79"/>
      <c r="B45" s="79"/>
      <c r="C45" s="79"/>
      <c r="D45" s="80"/>
      <c r="E45" s="80"/>
      <c r="F45" s="79"/>
      <c r="G45" s="79"/>
      <c r="H45" s="79"/>
      <c r="I45" s="80"/>
      <c r="J45" s="80"/>
    </row>
    <row r="46" spans="1:10">
      <c r="A46" s="50"/>
      <c r="B46" s="51"/>
      <c r="C46" s="51"/>
      <c r="D46" s="51"/>
      <c r="E46" s="51"/>
      <c r="F46" s="51"/>
      <c r="G46" s="51"/>
      <c r="H46" s="51"/>
      <c r="I46" s="51"/>
      <c r="J46" s="2"/>
    </row>
    <row r="47" spans="1:10">
      <c r="A47" s="10" t="s">
        <v>99</v>
      </c>
      <c r="B47" s="11"/>
      <c r="C47" s="11"/>
      <c r="D47" s="11"/>
      <c r="E47" s="11">
        <f>E41</f>
        <v>60</v>
      </c>
      <c r="F47" s="11"/>
      <c r="G47" s="11" t="s">
        <v>100</v>
      </c>
      <c r="H47" s="24">
        <f>E47*13.3/10</f>
        <v>79.8</v>
      </c>
      <c r="I47" s="51"/>
      <c r="J47" s="2"/>
    </row>
    <row r="48" spans="1:10">
      <c r="A48" s="10" t="s">
        <v>101</v>
      </c>
      <c r="B48" s="11"/>
      <c r="C48" s="11"/>
      <c r="D48" s="11"/>
      <c r="E48" s="11">
        <f>J40</f>
        <v>60</v>
      </c>
      <c r="F48" s="11"/>
      <c r="G48" s="11" t="s">
        <v>100</v>
      </c>
      <c r="H48" s="24">
        <f>E48*10.9/10</f>
        <v>65.400000000000006</v>
      </c>
      <c r="I48" s="51"/>
      <c r="J48" s="2"/>
    </row>
    <row r="49" spans="1:10">
      <c r="A49" s="10" t="s">
        <v>102</v>
      </c>
      <c r="B49" s="11"/>
      <c r="C49" s="11"/>
      <c r="D49" s="11"/>
      <c r="E49" s="11">
        <f>SUM(E47:E48)</f>
        <v>120</v>
      </c>
      <c r="F49" s="11"/>
      <c r="G49" s="11" t="s">
        <v>100</v>
      </c>
      <c r="H49" s="51"/>
      <c r="I49" s="51"/>
      <c r="J49" s="2"/>
    </row>
    <row r="50" spans="1:10" ht="13" thickBot="1">
      <c r="A50" s="10" t="s">
        <v>103</v>
      </c>
      <c r="B50" s="11"/>
      <c r="C50" s="11"/>
      <c r="D50" s="11"/>
      <c r="E50" s="11"/>
      <c r="F50" s="11"/>
      <c r="G50" s="11" t="s">
        <v>100</v>
      </c>
      <c r="H50" s="51">
        <f>E50</f>
        <v>0</v>
      </c>
      <c r="I50" s="51"/>
      <c r="J50" s="2"/>
    </row>
    <row r="51" spans="1:10">
      <c r="A51" s="50"/>
      <c r="B51" s="11"/>
      <c r="C51" s="51"/>
      <c r="D51" s="11"/>
      <c r="E51" s="11"/>
      <c r="F51" s="11"/>
      <c r="G51" s="12" t="s">
        <v>112</v>
      </c>
      <c r="H51" s="13"/>
      <c r="I51" s="14"/>
      <c r="J51" s="2"/>
    </row>
    <row r="52" spans="1:10">
      <c r="A52" s="10"/>
      <c r="B52" s="11"/>
      <c r="C52" s="11"/>
      <c r="D52" s="11"/>
      <c r="E52" s="11"/>
      <c r="F52" s="11"/>
      <c r="G52" s="15"/>
      <c r="H52" s="51"/>
      <c r="I52" s="16"/>
      <c r="J52" s="2"/>
    </row>
    <row r="53" spans="1:10" ht="16" thickBot="1">
      <c r="A53" s="10" t="s">
        <v>66</v>
      </c>
      <c r="B53" s="11"/>
      <c r="C53" s="23" t="s">
        <v>59</v>
      </c>
      <c r="D53" s="11"/>
      <c r="E53" s="11"/>
      <c r="F53" s="11"/>
      <c r="G53" s="25" t="s">
        <v>67</v>
      </c>
      <c r="H53" s="26">
        <f>ROUND((SUM(H47:H48:H50))*20,0)/20</f>
        <v>145.19999999999999</v>
      </c>
      <c r="I53" s="17"/>
      <c r="J53" s="2"/>
    </row>
    <row r="54" spans="1:10">
      <c r="A54" s="18"/>
      <c r="B54" s="19"/>
      <c r="C54" s="19"/>
      <c r="D54" s="19"/>
      <c r="E54" s="19"/>
      <c r="F54" s="19"/>
      <c r="G54" s="3"/>
      <c r="H54" s="3"/>
      <c r="I54" s="78" t="s">
        <v>60</v>
      </c>
      <c r="J54" s="78"/>
    </row>
    <row r="55" spans="1:10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>
      <c r="A56" s="20"/>
      <c r="B56" s="20"/>
      <c r="C56" s="20"/>
      <c r="D56" s="20"/>
      <c r="E56" s="1"/>
      <c r="F56" s="1"/>
      <c r="G56" s="1"/>
      <c r="H56" s="1"/>
      <c r="I56" s="1"/>
      <c r="J56" s="1"/>
    </row>
    <row r="57" spans="1:10">
      <c r="A57" s="20"/>
      <c r="B57" s="20"/>
      <c r="C57" s="20"/>
      <c r="D57" s="20"/>
      <c r="E57" s="1"/>
      <c r="F57" s="1"/>
      <c r="G57" s="1"/>
      <c r="H57" s="1"/>
      <c r="I57" s="1"/>
      <c r="J57" s="1"/>
    </row>
    <row r="58" spans="1:10">
      <c r="A58" s="20"/>
      <c r="B58" s="20"/>
      <c r="C58" s="20"/>
      <c r="D58" s="20"/>
      <c r="E58" s="1"/>
      <c r="F58" s="1"/>
      <c r="G58" s="1"/>
      <c r="H58" s="1"/>
      <c r="I58" s="1"/>
      <c r="J58" s="1"/>
    </row>
    <row r="59" spans="1:10">
      <c r="A59" s="20"/>
      <c r="B59" s="20"/>
      <c r="C59" s="20"/>
      <c r="D59" s="20"/>
      <c r="E59" s="1"/>
      <c r="F59" s="1"/>
      <c r="G59" s="1"/>
      <c r="H59" s="1"/>
      <c r="I59" s="1"/>
      <c r="J59" s="1"/>
    </row>
  </sheetData>
  <sheetCalcPr fullCalcOnLoad="1"/>
  <mergeCells count="49">
    <mergeCell ref="F4:J4"/>
    <mergeCell ref="B27:D27"/>
    <mergeCell ref="G27:I27"/>
    <mergeCell ref="A42:C42"/>
    <mergeCell ref="D42:E42"/>
    <mergeCell ref="F42:H42"/>
    <mergeCell ref="I42:J42"/>
    <mergeCell ref="B30:D30"/>
    <mergeCell ref="G30:I30"/>
    <mergeCell ref="B28:D28"/>
    <mergeCell ref="G28:I28"/>
    <mergeCell ref="B29:D29"/>
    <mergeCell ref="G29:I29"/>
    <mergeCell ref="B31:D31"/>
    <mergeCell ref="G31:I31"/>
    <mergeCell ref="B34:D34"/>
    <mergeCell ref="B35:D35"/>
    <mergeCell ref="G35:I35"/>
    <mergeCell ref="B32:D32"/>
    <mergeCell ref="B33:D33"/>
    <mergeCell ref="G32:I32"/>
    <mergeCell ref="G33:I33"/>
    <mergeCell ref="G34:I34"/>
    <mergeCell ref="B40:D40"/>
    <mergeCell ref="G40:I40"/>
    <mergeCell ref="B41:D41"/>
    <mergeCell ref="G41:I41"/>
    <mergeCell ref="B36:D36"/>
    <mergeCell ref="G36:I36"/>
    <mergeCell ref="B37:D37"/>
    <mergeCell ref="G37:I37"/>
    <mergeCell ref="B38:D38"/>
    <mergeCell ref="G38:I38"/>
    <mergeCell ref="A1:J1"/>
    <mergeCell ref="I54:J54"/>
    <mergeCell ref="A45:C45"/>
    <mergeCell ref="D45:E45"/>
    <mergeCell ref="F45:H45"/>
    <mergeCell ref="I45:J45"/>
    <mergeCell ref="A43:C43"/>
    <mergeCell ref="D43:E43"/>
    <mergeCell ref="F43:H43"/>
    <mergeCell ref="I43:J43"/>
    <mergeCell ref="A44:C44"/>
    <mergeCell ref="D44:E44"/>
    <mergeCell ref="F44:H44"/>
    <mergeCell ref="I44:J44"/>
    <mergeCell ref="B39:D39"/>
    <mergeCell ref="G39:I39"/>
  </mergeCells>
  <phoneticPr fontId="3" type="noConversion"/>
  <pageMargins left="0.75000000000000011" right="0.35629921259842523" top="0.98" bottom="0.98" header="0.51" footer="0.51"/>
  <pageSetup paperSize="0" orientation="portrait" horizontalDpi="4294967292" verticalDpi="4294967292"/>
  <drawing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F50"/>
  <sheetViews>
    <sheetView view="pageLayout" workbookViewId="0">
      <selection activeCell="A49" sqref="A49"/>
    </sheetView>
  </sheetViews>
  <sheetFormatPr baseColWidth="10" defaultRowHeight="12"/>
  <cols>
    <col min="1" max="1" width="17.5" customWidth="1"/>
    <col min="2" max="2" width="7" customWidth="1"/>
    <col min="4" max="4" width="10.6640625" customWidth="1"/>
    <col min="5" max="5" width="14.5" customWidth="1"/>
    <col min="6" max="6" width="20" customWidth="1"/>
  </cols>
  <sheetData>
    <row r="1" spans="1:6" ht="13">
      <c r="A1" s="27"/>
      <c r="B1" s="27"/>
      <c r="C1" s="27"/>
      <c r="D1" s="27"/>
      <c r="E1" s="27"/>
      <c r="F1" s="27"/>
    </row>
    <row r="2" spans="1:6" ht="13">
      <c r="A2" s="27"/>
      <c r="B2" s="27"/>
      <c r="C2" s="27"/>
      <c r="D2" s="27"/>
      <c r="E2" s="27"/>
      <c r="F2" s="27"/>
    </row>
    <row r="3" spans="1:6" ht="13">
      <c r="A3" s="27" t="s">
        <v>6</v>
      </c>
      <c r="B3" s="27"/>
      <c r="C3" s="27"/>
      <c r="D3" s="27"/>
      <c r="E3" s="27"/>
      <c r="F3" s="27"/>
    </row>
    <row r="4" spans="1:6" ht="13">
      <c r="A4" s="27" t="s">
        <v>42</v>
      </c>
      <c r="B4" s="27"/>
      <c r="C4" s="27"/>
      <c r="D4" s="27"/>
      <c r="E4" s="27"/>
      <c r="F4" s="27"/>
    </row>
    <row r="5" spans="1:6" ht="13">
      <c r="A5" s="36" t="s">
        <v>7</v>
      </c>
      <c r="B5" s="51"/>
      <c r="C5" s="27"/>
      <c r="D5" s="27"/>
      <c r="E5" s="27"/>
      <c r="F5" s="27"/>
    </row>
    <row r="6" spans="1:6" ht="13">
      <c r="A6" s="36" t="s">
        <v>8</v>
      </c>
      <c r="B6" s="51"/>
      <c r="C6" s="27"/>
      <c r="D6" s="27"/>
      <c r="E6" s="27" t="s">
        <v>32</v>
      </c>
      <c r="F6" s="27"/>
    </row>
    <row r="7" spans="1:6" ht="13">
      <c r="A7" s="67" t="s">
        <v>9</v>
      </c>
      <c r="B7" s="51"/>
      <c r="C7" s="27"/>
      <c r="D7" s="27"/>
      <c r="E7" s="27"/>
      <c r="F7" s="27"/>
    </row>
    <row r="8" spans="1:6" ht="13">
      <c r="A8" s="27" t="s">
        <v>10</v>
      </c>
      <c r="B8" s="27"/>
      <c r="C8" s="27"/>
      <c r="D8" s="27"/>
      <c r="E8" s="27"/>
      <c r="F8" s="27"/>
    </row>
    <row r="9" spans="1:6" ht="13">
      <c r="A9" s="27"/>
      <c r="B9" s="27"/>
      <c r="C9" s="27"/>
      <c r="D9" s="27"/>
      <c r="E9" s="27"/>
      <c r="F9" s="27"/>
    </row>
    <row r="10" spans="1:6" ht="13">
      <c r="A10" s="27"/>
      <c r="B10" s="27"/>
      <c r="C10" s="27"/>
      <c r="D10" s="27"/>
      <c r="E10" s="27"/>
      <c r="F10" s="27"/>
    </row>
    <row r="11" spans="1:6" ht="13">
      <c r="A11" s="27"/>
      <c r="B11" s="27"/>
      <c r="C11" s="27"/>
      <c r="D11" s="27"/>
      <c r="E11" s="27"/>
      <c r="F11" s="27"/>
    </row>
    <row r="12" spans="1:6" ht="13">
      <c r="A12" s="27"/>
      <c r="B12" s="27"/>
      <c r="C12" s="27"/>
      <c r="D12" s="27"/>
      <c r="E12" s="27"/>
      <c r="F12" s="27"/>
    </row>
    <row r="13" spans="1:6" ht="13">
      <c r="A13" s="27"/>
      <c r="B13" s="27"/>
      <c r="C13" s="27"/>
      <c r="D13" s="27"/>
      <c r="E13" s="27"/>
      <c r="F13" s="27"/>
    </row>
    <row r="14" spans="1:6" ht="13">
      <c r="A14" s="27"/>
      <c r="B14" s="27"/>
      <c r="C14" s="27"/>
      <c r="D14" s="27"/>
      <c r="E14" s="27"/>
      <c r="F14" s="27"/>
    </row>
    <row r="15" spans="1:6" ht="13">
      <c r="A15" s="27"/>
      <c r="B15" s="27"/>
      <c r="C15" s="27"/>
      <c r="D15" s="27"/>
      <c r="E15" s="27"/>
      <c r="F15" s="27"/>
    </row>
    <row r="16" spans="1:6" ht="13">
      <c r="A16" s="27"/>
      <c r="B16" s="27"/>
      <c r="C16" s="27"/>
      <c r="D16" s="27"/>
      <c r="E16" s="27"/>
      <c r="F16" s="27"/>
    </row>
    <row r="17" spans="1:6" ht="17">
      <c r="A17" s="28" t="s">
        <v>31</v>
      </c>
      <c r="B17" s="29"/>
      <c r="C17" s="27"/>
      <c r="E17" s="43"/>
      <c r="F17" s="30" t="s">
        <v>5</v>
      </c>
    </row>
    <row r="18" spans="1:6" ht="13">
      <c r="A18" s="27"/>
      <c r="B18" s="27"/>
      <c r="C18" s="27"/>
      <c r="D18" s="27"/>
      <c r="E18" s="27"/>
      <c r="F18" s="27"/>
    </row>
    <row r="19" spans="1:6" ht="13">
      <c r="A19" s="31" t="s">
        <v>70</v>
      </c>
      <c r="B19" s="32"/>
      <c r="C19" s="33" t="s">
        <v>71</v>
      </c>
      <c r="D19" s="44" t="s">
        <v>72</v>
      </c>
      <c r="E19" s="33" t="s">
        <v>73</v>
      </c>
      <c r="F19" s="34" t="s">
        <v>74</v>
      </c>
    </row>
    <row r="20" spans="1:6" ht="13">
      <c r="A20" s="59" t="s">
        <v>35</v>
      </c>
      <c r="B20" s="36"/>
      <c r="C20" s="37" t="s">
        <v>68</v>
      </c>
      <c r="D20" s="45" t="s">
        <v>75</v>
      </c>
      <c r="E20" s="37"/>
      <c r="F20" s="38"/>
    </row>
    <row r="21" spans="1:6" ht="13">
      <c r="A21" s="60" t="s">
        <v>25</v>
      </c>
      <c r="B21" s="40"/>
      <c r="C21" s="41"/>
      <c r="D21" s="46"/>
      <c r="E21" s="41"/>
      <c r="F21" s="42"/>
    </row>
    <row r="22" spans="1:6" ht="13">
      <c r="A22" s="35">
        <f>'Rechnung Krankenkasse'!B4</f>
        <v>0</v>
      </c>
      <c r="B22" s="36"/>
      <c r="C22" s="37"/>
      <c r="D22" s="45">
        <f>'Rechnung Krankenkasse'!E49/60</f>
        <v>2</v>
      </c>
      <c r="E22" s="37">
        <v>43.75</v>
      </c>
      <c r="F22" s="58">
        <f>ROUND((D22*E22)*20,0)/20</f>
        <v>87.5</v>
      </c>
    </row>
    <row r="23" spans="1:6" ht="13">
      <c r="A23" s="35">
        <f>'Rechnung Krankenkasse'!B5</f>
        <v>0</v>
      </c>
      <c r="B23" s="51"/>
      <c r="C23" s="37"/>
      <c r="D23" s="45"/>
      <c r="E23" s="37"/>
      <c r="F23" s="38"/>
    </row>
    <row r="24" spans="1:6" ht="13">
      <c r="A24" s="35">
        <f>'Rechnung Krankenkasse'!B6</f>
        <v>0</v>
      </c>
      <c r="B24" s="51"/>
      <c r="C24" s="37"/>
      <c r="D24" s="45"/>
      <c r="E24" s="37"/>
      <c r="F24" s="38"/>
    </row>
    <row r="25" spans="1:6" ht="13">
      <c r="A25" s="35">
        <f>'Rechnung Krankenkasse'!B7</f>
        <v>0</v>
      </c>
      <c r="B25" s="51"/>
      <c r="C25" s="37"/>
      <c r="D25" s="45"/>
      <c r="E25" s="37"/>
      <c r="F25" s="38"/>
    </row>
    <row r="26" spans="1:6" ht="13">
      <c r="A26" s="35"/>
      <c r="B26" s="51"/>
      <c r="C26" s="37"/>
      <c r="D26" s="45"/>
      <c r="E26" s="37"/>
      <c r="F26" s="38"/>
    </row>
    <row r="27" spans="1:6" ht="13">
      <c r="A27" s="35"/>
      <c r="B27" s="36"/>
      <c r="C27" s="37"/>
      <c r="D27" s="45"/>
      <c r="E27" s="37"/>
      <c r="F27" s="38"/>
    </row>
    <row r="28" spans="1:6" ht="13">
      <c r="A28" s="35" t="s">
        <v>76</v>
      </c>
      <c r="B28" s="36"/>
      <c r="C28" s="37"/>
      <c r="D28" s="45"/>
      <c r="E28" s="37"/>
      <c r="F28" s="38"/>
    </row>
    <row r="29" spans="1:6" ht="13">
      <c r="A29" s="35"/>
      <c r="B29" s="36"/>
      <c r="C29" s="37"/>
      <c r="D29" s="45"/>
      <c r="E29" s="37"/>
      <c r="F29" s="38"/>
    </row>
    <row r="30" spans="1:6" ht="13">
      <c r="A30" s="35" t="s">
        <v>77</v>
      </c>
      <c r="B30" s="36"/>
      <c r="C30" s="37"/>
      <c r="D30" s="45"/>
      <c r="E30" s="37"/>
      <c r="F30" s="38"/>
    </row>
    <row r="31" spans="1:6" ht="13">
      <c r="A31" s="39"/>
      <c r="B31" s="40"/>
      <c r="C31" s="41"/>
      <c r="D31" s="46"/>
      <c r="E31" s="41"/>
      <c r="F31" s="42"/>
    </row>
    <row r="32" spans="1:6" ht="13">
      <c r="A32" s="36"/>
      <c r="B32" s="36"/>
      <c r="C32" s="45"/>
      <c r="D32" s="45"/>
      <c r="E32" s="45"/>
      <c r="F32" s="45"/>
    </row>
    <row r="33" spans="1:6" ht="13">
      <c r="A33" s="27"/>
      <c r="B33" s="27"/>
      <c r="C33" s="27"/>
      <c r="D33" s="27"/>
      <c r="E33" s="27"/>
      <c r="F33" s="27"/>
    </row>
    <row r="34" spans="1:6" ht="14" thickBot="1">
      <c r="A34" s="27"/>
      <c r="B34" s="27"/>
      <c r="C34" s="27"/>
      <c r="D34" s="27"/>
      <c r="E34" s="47" t="s">
        <v>78</v>
      </c>
      <c r="F34" s="62">
        <f>SUM(F22:F31)</f>
        <v>87.5</v>
      </c>
    </row>
    <row r="35" spans="1:6" ht="13">
      <c r="A35" s="27"/>
      <c r="B35" s="27"/>
      <c r="C35" s="27"/>
      <c r="D35" s="27"/>
      <c r="E35" s="27"/>
      <c r="F35" s="27"/>
    </row>
    <row r="36" spans="1:6" ht="13">
      <c r="A36" s="27"/>
      <c r="B36" s="27"/>
      <c r="C36" s="27"/>
      <c r="D36" s="27"/>
      <c r="E36" s="27"/>
      <c r="F36" s="27"/>
    </row>
    <row r="37" spans="1:6" ht="13">
      <c r="A37" s="27"/>
      <c r="B37" s="27"/>
      <c r="C37" s="27"/>
      <c r="D37" s="27"/>
      <c r="E37" s="27"/>
      <c r="F37" s="27"/>
    </row>
    <row r="38" spans="1:6" ht="13">
      <c r="A38" s="27"/>
      <c r="B38" s="27"/>
      <c r="C38" s="27"/>
      <c r="D38" s="27"/>
      <c r="E38" s="27"/>
      <c r="F38" s="27"/>
    </row>
    <row r="39" spans="1:6" ht="13">
      <c r="A39" s="27" t="s">
        <v>79</v>
      </c>
      <c r="B39" s="27"/>
      <c r="C39" s="27" t="s">
        <v>80</v>
      </c>
      <c r="D39" s="27"/>
      <c r="E39" s="27"/>
      <c r="F39" s="27"/>
    </row>
    <row r="40" spans="1:6" ht="13">
      <c r="A40" s="27"/>
      <c r="B40" s="27"/>
      <c r="C40" s="27"/>
      <c r="D40" s="27"/>
      <c r="E40" s="27"/>
      <c r="F40" s="27"/>
    </row>
    <row r="41" spans="1:6" ht="13">
      <c r="A41" s="27"/>
      <c r="B41" s="27"/>
      <c r="C41" s="27"/>
      <c r="D41" s="27"/>
      <c r="E41" s="27"/>
      <c r="F41" s="27"/>
    </row>
    <row r="42" spans="1:6" ht="13">
      <c r="A42" s="27"/>
      <c r="B42" s="27"/>
      <c r="C42" s="27"/>
      <c r="D42" s="27"/>
      <c r="E42" s="27"/>
      <c r="F42" s="27"/>
    </row>
    <row r="43" spans="1:6" ht="13">
      <c r="A43" s="27"/>
      <c r="B43" s="27"/>
      <c r="C43" s="27"/>
      <c r="D43" s="27"/>
      <c r="E43" s="27"/>
      <c r="F43" s="27"/>
    </row>
    <row r="45" spans="1:6" ht="13">
      <c r="A45" s="27"/>
      <c r="B45" s="27"/>
      <c r="C45" s="27"/>
      <c r="D45" s="27"/>
      <c r="E45" s="27"/>
      <c r="F45" s="27"/>
    </row>
    <row r="46" spans="1:6" ht="11" customHeight="1">
      <c r="A46" s="27"/>
      <c r="B46" s="27"/>
      <c r="C46" s="27"/>
      <c r="D46" s="27"/>
      <c r="E46" s="27"/>
      <c r="F46" s="27"/>
    </row>
    <row r="47" spans="1:6" ht="13" hidden="1">
      <c r="A47" s="27"/>
      <c r="B47" s="27"/>
      <c r="C47" s="27"/>
      <c r="D47" s="27"/>
      <c r="E47" s="27"/>
      <c r="F47" s="27"/>
    </row>
    <row r="48" spans="1:6" ht="26" customHeight="1">
      <c r="A48" s="73" t="s">
        <v>51</v>
      </c>
      <c r="D48" s="27"/>
      <c r="E48" s="27"/>
      <c r="F48" s="27"/>
    </row>
    <row r="49" spans="1:6" ht="18" customHeight="1">
      <c r="A49" s="74"/>
      <c r="B49" s="27"/>
      <c r="D49" s="27"/>
      <c r="E49" s="27"/>
      <c r="F49" s="27"/>
    </row>
    <row r="50" spans="1:6" ht="21" customHeight="1">
      <c r="A50" s="75"/>
      <c r="B50" s="75"/>
      <c r="C50" s="75"/>
      <c r="D50" s="27"/>
      <c r="E50" s="27"/>
      <c r="F50" s="27"/>
    </row>
  </sheetData>
  <phoneticPr fontId="3" type="noConversion"/>
  <pageMargins left="0.75000000000000011" right="0.63000000000000012" top="1" bottom="1.3900000000000003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T52"/>
  <sheetViews>
    <sheetView view="pageLayout" workbookViewId="0">
      <selection activeCell="A9" sqref="A9"/>
    </sheetView>
  </sheetViews>
  <sheetFormatPr baseColWidth="10" defaultRowHeight="12"/>
  <cols>
    <col min="4" max="4" width="5.1640625" customWidth="1"/>
    <col min="5" max="5" width="5.33203125" customWidth="1"/>
    <col min="6" max="6" width="5.83203125" customWidth="1"/>
    <col min="7" max="7" width="5.33203125" customWidth="1"/>
    <col min="8" max="8" width="5.1640625" customWidth="1"/>
    <col min="144" max="150" width="10.83203125" hidden="1" customWidth="1"/>
  </cols>
  <sheetData>
    <row r="1" spans="1:9" ht="13">
      <c r="A1" s="27"/>
      <c r="B1" s="27"/>
      <c r="C1" s="27"/>
      <c r="D1" s="27"/>
      <c r="E1" s="27"/>
      <c r="F1" s="27"/>
      <c r="G1" s="27"/>
      <c r="H1" s="27"/>
      <c r="I1" s="27"/>
    </row>
    <row r="2" spans="1:9" ht="13">
      <c r="A2" s="27"/>
      <c r="B2" s="27"/>
      <c r="C2" s="27"/>
      <c r="D2" s="27"/>
      <c r="E2" s="27"/>
      <c r="F2" s="27"/>
      <c r="G2" s="27"/>
      <c r="H2" s="27"/>
      <c r="I2" s="27"/>
    </row>
    <row r="3" spans="1:9" ht="13">
      <c r="A3" s="27" t="str">
        <f>'Gemeinde einfach'!A3</f>
        <v>Name</v>
      </c>
      <c r="B3" s="27"/>
      <c r="C3" s="27"/>
      <c r="D3" s="27"/>
      <c r="E3" s="27"/>
      <c r="F3" s="27"/>
      <c r="G3" s="27"/>
      <c r="H3" s="27"/>
      <c r="I3" s="27"/>
    </row>
    <row r="4" spans="1:9" ht="13">
      <c r="A4" s="27" t="str">
        <f>'Gemeinde einfach'!A4</f>
        <v>Wochenbett - Pflegefachfrau HF</v>
      </c>
      <c r="B4" s="27"/>
      <c r="C4" s="27"/>
      <c r="D4" s="27"/>
      <c r="E4" s="27"/>
      <c r="F4" s="27"/>
      <c r="G4" s="27"/>
      <c r="H4" s="27"/>
      <c r="I4" s="27"/>
    </row>
    <row r="5" spans="1:9" ht="13">
      <c r="A5" s="36" t="str">
        <f>'Gemeinde einfach'!A5</f>
        <v>Strasse</v>
      </c>
      <c r="B5" s="27"/>
      <c r="C5" s="27"/>
      <c r="D5" s="27"/>
      <c r="E5" s="27"/>
      <c r="F5" s="27"/>
      <c r="G5" s="27"/>
      <c r="H5" s="27" t="s">
        <v>52</v>
      </c>
      <c r="I5" s="27"/>
    </row>
    <row r="6" spans="1:9" ht="13">
      <c r="A6" s="36" t="str">
        <f>'Gemeinde einfach'!A6</f>
        <v>PLZ Ort</v>
      </c>
      <c r="B6" s="36"/>
      <c r="C6" s="27"/>
      <c r="D6" s="27"/>
      <c r="E6" s="27"/>
      <c r="F6" s="27"/>
      <c r="G6" s="27"/>
      <c r="H6" s="27" t="s">
        <v>53</v>
      </c>
      <c r="I6" s="27"/>
    </row>
    <row r="7" spans="1:9" ht="13">
      <c r="A7" s="67" t="str">
        <f>'Gemeinde einfach'!A7</f>
        <v>Telefon</v>
      </c>
      <c r="B7" s="27"/>
      <c r="C7" s="27"/>
      <c r="D7" s="27"/>
      <c r="E7" s="27"/>
      <c r="F7" s="27"/>
      <c r="G7" s="27"/>
      <c r="H7" s="27"/>
      <c r="I7" s="27"/>
    </row>
    <row r="8" spans="1:9" ht="13">
      <c r="A8" s="27" t="str">
        <f>'Gemeinde einfach'!A8</f>
        <v xml:space="preserve">ZSR NR. </v>
      </c>
      <c r="B8" s="27"/>
      <c r="C8" s="27"/>
      <c r="D8" s="27"/>
      <c r="E8" s="27"/>
      <c r="F8" s="27"/>
      <c r="G8" s="27"/>
      <c r="H8" s="27"/>
      <c r="I8" s="27"/>
    </row>
    <row r="9" spans="1:9" ht="13">
      <c r="A9" s="27"/>
      <c r="B9" s="27"/>
      <c r="C9" s="27"/>
      <c r="D9" s="27"/>
      <c r="E9" s="27"/>
      <c r="F9" s="27"/>
      <c r="G9" s="27"/>
      <c r="H9" s="27"/>
      <c r="I9" s="27"/>
    </row>
    <row r="10" spans="1:9" ht="13">
      <c r="A10" s="27"/>
      <c r="B10" s="27"/>
      <c r="C10" s="27"/>
      <c r="D10" s="27"/>
      <c r="E10" s="27"/>
      <c r="F10" s="27"/>
      <c r="G10" s="27"/>
      <c r="H10" s="27"/>
      <c r="I10" s="27"/>
    </row>
    <row r="11" spans="1:9" ht="13">
      <c r="A11" s="27"/>
      <c r="B11" s="27"/>
      <c r="C11" s="27"/>
      <c r="D11" s="27"/>
      <c r="E11" s="27"/>
      <c r="F11" s="27"/>
      <c r="G11" s="27"/>
      <c r="H11" s="27"/>
      <c r="I11" s="27"/>
    </row>
    <row r="12" spans="1:9" ht="13">
      <c r="A12" s="27"/>
      <c r="B12" s="27"/>
      <c r="C12" s="27"/>
      <c r="D12" s="27"/>
      <c r="E12" s="27"/>
      <c r="F12" s="27"/>
      <c r="G12" s="27"/>
      <c r="H12" s="27"/>
      <c r="I12" s="27"/>
    </row>
    <row r="13" spans="1:9" ht="13">
      <c r="A13" s="27"/>
      <c r="B13" s="27"/>
      <c r="C13" s="27"/>
      <c r="D13" s="27"/>
      <c r="E13" s="27"/>
      <c r="F13" s="27"/>
      <c r="G13" s="27"/>
      <c r="H13" s="27"/>
      <c r="I13" s="27"/>
    </row>
    <row r="14" spans="1:9" ht="13">
      <c r="A14" s="27"/>
      <c r="B14" s="27"/>
      <c r="C14" s="27"/>
      <c r="D14" s="27"/>
      <c r="E14" s="27"/>
      <c r="F14" s="27"/>
      <c r="G14" s="27"/>
      <c r="H14" s="27"/>
      <c r="I14" s="27"/>
    </row>
    <row r="15" spans="1:9" ht="13">
      <c r="A15" s="27"/>
      <c r="B15" s="27"/>
      <c r="C15" s="27"/>
      <c r="D15" s="27"/>
      <c r="E15" s="27"/>
      <c r="F15" s="27"/>
      <c r="G15" s="27"/>
      <c r="H15" s="27"/>
      <c r="I15" s="27"/>
    </row>
    <row r="16" spans="1:9" ht="13">
      <c r="A16" s="27"/>
      <c r="B16" s="27"/>
      <c r="C16" s="27"/>
      <c r="D16" s="27"/>
      <c r="E16" s="27"/>
      <c r="F16" s="27"/>
      <c r="G16" s="27"/>
      <c r="H16" s="27"/>
      <c r="I16" s="27"/>
    </row>
    <row r="17" spans="1:9" ht="17">
      <c r="A17" s="28" t="s">
        <v>31</v>
      </c>
      <c r="B17" s="29"/>
      <c r="C17" s="27"/>
      <c r="H17" s="43"/>
      <c r="I17" s="30" t="s">
        <v>11</v>
      </c>
    </row>
    <row r="18" spans="1:9" ht="13">
      <c r="A18" s="27"/>
      <c r="B18" s="27"/>
      <c r="C18" s="27"/>
      <c r="D18" s="27"/>
      <c r="E18" s="27"/>
      <c r="F18" s="27"/>
      <c r="G18" s="27"/>
      <c r="H18" s="27"/>
      <c r="I18" s="27"/>
    </row>
    <row r="19" spans="1:9" ht="13">
      <c r="A19" s="31" t="s">
        <v>70</v>
      </c>
      <c r="B19" s="32"/>
      <c r="C19" s="33" t="s">
        <v>71</v>
      </c>
      <c r="D19" s="44" t="s">
        <v>44</v>
      </c>
      <c r="E19" s="44" t="s">
        <v>45</v>
      </c>
      <c r="F19" s="44" t="s">
        <v>46</v>
      </c>
      <c r="G19" s="44" t="s">
        <v>48</v>
      </c>
      <c r="H19" s="33" t="s">
        <v>54</v>
      </c>
      <c r="I19" s="34" t="s">
        <v>56</v>
      </c>
    </row>
    <row r="20" spans="1:9" ht="13">
      <c r="A20" s="59" t="s">
        <v>35</v>
      </c>
      <c r="B20" s="36"/>
      <c r="C20" s="37" t="s">
        <v>68</v>
      </c>
      <c r="D20" s="45" t="s">
        <v>50</v>
      </c>
      <c r="E20" s="45" t="s">
        <v>49</v>
      </c>
      <c r="F20" s="45" t="s">
        <v>47</v>
      </c>
      <c r="G20" s="45" t="s">
        <v>49</v>
      </c>
      <c r="H20" s="37" t="s">
        <v>55</v>
      </c>
      <c r="I20" s="38" t="s">
        <v>57</v>
      </c>
    </row>
    <row r="21" spans="1:9" ht="13">
      <c r="A21" s="60" t="s">
        <v>25</v>
      </c>
      <c r="B21" s="40"/>
      <c r="C21" s="41"/>
      <c r="D21" s="46"/>
      <c r="E21" s="46"/>
      <c r="F21" s="46"/>
      <c r="G21" s="46"/>
      <c r="H21" s="41"/>
      <c r="I21" s="42"/>
    </row>
    <row r="22" spans="1:9" ht="13">
      <c r="A22" s="35">
        <f>'Rechnung Krankenkasse'!B4</f>
        <v>0</v>
      </c>
      <c r="B22" s="36"/>
      <c r="C22" s="37">
        <v>2</v>
      </c>
      <c r="D22" s="45">
        <f>'Rechnung Krankenkasse'!E41</f>
        <v>60</v>
      </c>
      <c r="E22" s="45">
        <f>'Rechnung Krankenkasse'!J40</f>
        <v>60</v>
      </c>
      <c r="F22" s="45">
        <f>D22/60*37</f>
        <v>37</v>
      </c>
      <c r="G22" s="45">
        <f>E22/60*41.9</f>
        <v>41.9</v>
      </c>
      <c r="H22" s="37">
        <f>SUM(D22:E22)</f>
        <v>120</v>
      </c>
      <c r="I22" s="38">
        <f>SUM(F22:G22)</f>
        <v>78.900000000000006</v>
      </c>
    </row>
    <row r="23" spans="1:9" ht="13">
      <c r="A23" s="35">
        <f>'Rechnung Krankenkasse'!B5</f>
        <v>0</v>
      </c>
      <c r="B23" s="51"/>
      <c r="C23" s="37"/>
      <c r="D23" s="45"/>
      <c r="E23" s="45"/>
      <c r="F23" s="45"/>
      <c r="G23" s="45"/>
      <c r="H23" s="37"/>
      <c r="I23" s="38"/>
    </row>
    <row r="24" spans="1:9" ht="13">
      <c r="A24" s="35">
        <f>'Rechnung Krankenkasse'!B6</f>
        <v>0</v>
      </c>
      <c r="B24" s="51"/>
      <c r="C24" s="37"/>
      <c r="D24" s="45"/>
      <c r="E24" s="45"/>
      <c r="F24" s="45"/>
      <c r="G24" s="45"/>
      <c r="H24" s="37"/>
      <c r="I24" s="38"/>
    </row>
    <row r="25" spans="1:9" ht="13">
      <c r="A25" s="35">
        <f>'Rechnung Krankenkasse'!B7</f>
        <v>0</v>
      </c>
      <c r="B25" s="51"/>
      <c r="C25" s="37"/>
      <c r="D25" s="45"/>
      <c r="E25" s="45"/>
      <c r="F25" s="45"/>
      <c r="G25" s="45"/>
      <c r="H25" s="37"/>
      <c r="I25" s="38"/>
    </row>
    <row r="26" spans="1:9" ht="13">
      <c r="A26" s="35"/>
      <c r="B26" s="51"/>
      <c r="C26" s="37"/>
      <c r="D26" s="45"/>
      <c r="E26" s="45"/>
      <c r="F26" s="45"/>
      <c r="G26" s="45"/>
      <c r="H26" s="37"/>
      <c r="I26" s="38"/>
    </row>
    <row r="27" spans="1:9" ht="13">
      <c r="A27" s="35"/>
      <c r="B27" s="36"/>
      <c r="C27" s="37"/>
      <c r="D27" s="45"/>
      <c r="E27" s="45"/>
      <c r="F27" s="45"/>
      <c r="G27" s="45"/>
      <c r="H27" s="37"/>
      <c r="I27" s="38"/>
    </row>
    <row r="28" spans="1:9" ht="13">
      <c r="A28" s="35" t="s">
        <v>76</v>
      </c>
      <c r="B28" s="36"/>
      <c r="C28" s="37"/>
      <c r="D28" s="45"/>
      <c r="E28" s="45"/>
      <c r="F28" s="45"/>
      <c r="G28" s="45"/>
      <c r="H28" s="37"/>
      <c r="I28" s="38"/>
    </row>
    <row r="29" spans="1:9" ht="13">
      <c r="A29" s="35"/>
      <c r="B29" s="36"/>
      <c r="C29" s="37"/>
      <c r="D29" s="45"/>
      <c r="E29" s="45"/>
      <c r="F29" s="45"/>
      <c r="G29" s="45"/>
      <c r="H29" s="37"/>
      <c r="I29" s="38"/>
    </row>
    <row r="30" spans="1:9" ht="13">
      <c r="A30" s="35" t="s">
        <v>77</v>
      </c>
      <c r="B30" s="36"/>
      <c r="C30" s="37"/>
      <c r="D30" s="45"/>
      <c r="E30" s="45"/>
      <c r="F30" s="45"/>
      <c r="G30" s="45"/>
      <c r="H30" s="37"/>
      <c r="I30" s="38"/>
    </row>
    <row r="31" spans="1:9" ht="13">
      <c r="A31" s="39"/>
      <c r="B31" s="40"/>
      <c r="C31" s="41"/>
      <c r="D31" s="46"/>
      <c r="E31" s="46"/>
      <c r="F31" s="46"/>
      <c r="G31" s="46"/>
      <c r="H31" s="41"/>
      <c r="I31" s="42"/>
    </row>
    <row r="32" spans="1:9" ht="13">
      <c r="A32" s="36"/>
      <c r="B32" s="36"/>
      <c r="C32" s="45"/>
      <c r="D32" s="45"/>
      <c r="E32" s="45"/>
      <c r="F32" s="45"/>
      <c r="G32" s="45"/>
      <c r="H32" s="45"/>
      <c r="I32" s="45"/>
    </row>
    <row r="33" spans="1:9" ht="13">
      <c r="A33" s="27"/>
      <c r="B33" s="27"/>
      <c r="C33" s="27"/>
      <c r="D33" s="27"/>
      <c r="E33" s="27"/>
      <c r="F33" s="27"/>
      <c r="G33" s="27"/>
      <c r="H33" s="27"/>
      <c r="I33" s="27"/>
    </row>
    <row r="34" spans="1:9" ht="14" thickBot="1">
      <c r="A34" s="27"/>
      <c r="B34" s="27"/>
      <c r="C34" s="27"/>
      <c r="D34" s="27"/>
      <c r="E34" s="27"/>
      <c r="F34" s="27"/>
      <c r="G34" s="27"/>
      <c r="H34" s="47" t="s">
        <v>78</v>
      </c>
      <c r="I34" s="64">
        <f>ROUND((SUM(I22:I31))*20,0)/20</f>
        <v>78.900000000000006</v>
      </c>
    </row>
    <row r="35" spans="1:9" ht="13">
      <c r="A35" s="27"/>
      <c r="B35" s="27"/>
      <c r="C35" s="27"/>
      <c r="D35" s="27"/>
      <c r="E35" s="27"/>
      <c r="F35" s="27"/>
      <c r="G35" s="27"/>
      <c r="H35" s="27"/>
      <c r="I35" s="27"/>
    </row>
    <row r="36" spans="1:9" ht="13">
      <c r="A36" s="27"/>
      <c r="B36" s="27"/>
      <c r="C36" s="27"/>
      <c r="D36" s="27"/>
      <c r="E36" s="27"/>
      <c r="F36" s="27"/>
      <c r="G36" s="27"/>
      <c r="H36" s="27"/>
      <c r="I36" s="27"/>
    </row>
    <row r="37" spans="1:9" ht="13">
      <c r="A37" s="27"/>
      <c r="B37" s="27"/>
      <c r="C37" s="27"/>
      <c r="D37" s="27"/>
      <c r="E37" s="27"/>
      <c r="F37" s="27"/>
      <c r="G37" s="27"/>
      <c r="H37" s="27"/>
      <c r="I37" s="27"/>
    </row>
    <row r="38" spans="1:9" ht="13">
      <c r="A38" s="27"/>
      <c r="B38" s="27"/>
      <c r="C38" s="27"/>
      <c r="D38" s="27"/>
      <c r="E38" s="27"/>
      <c r="F38" s="27"/>
      <c r="G38" s="27"/>
      <c r="H38" s="27"/>
      <c r="I38" s="27"/>
    </row>
    <row r="39" spans="1:9" ht="13">
      <c r="A39" s="27" t="s">
        <v>79</v>
      </c>
      <c r="B39" s="27"/>
      <c r="C39" s="27" t="s">
        <v>80</v>
      </c>
      <c r="D39" s="27"/>
      <c r="E39" s="27"/>
      <c r="F39" s="27"/>
      <c r="G39" s="27"/>
      <c r="H39" s="27"/>
      <c r="I39" s="27"/>
    </row>
    <row r="40" spans="1:9" ht="13">
      <c r="A40" s="27"/>
      <c r="B40" s="27"/>
      <c r="C40" s="27"/>
      <c r="D40" s="27"/>
      <c r="E40" s="27"/>
      <c r="F40" s="27"/>
      <c r="G40" s="27"/>
      <c r="H40" s="27"/>
      <c r="I40" s="27"/>
    </row>
    <row r="41" spans="1:9" ht="13">
      <c r="A41" s="27"/>
      <c r="B41" s="27"/>
      <c r="C41" s="27"/>
      <c r="D41" s="27"/>
      <c r="E41" s="27"/>
      <c r="F41" s="27"/>
      <c r="G41" s="27"/>
      <c r="H41" s="27"/>
      <c r="I41" s="27"/>
    </row>
    <row r="42" spans="1:9" ht="13">
      <c r="A42" s="27"/>
      <c r="B42" s="27"/>
      <c r="C42" s="27"/>
      <c r="D42" s="27"/>
      <c r="E42" s="27"/>
      <c r="F42" s="27"/>
      <c r="G42" s="27"/>
      <c r="H42" s="27"/>
      <c r="I42" s="27"/>
    </row>
    <row r="43" spans="1:9" ht="13">
      <c r="A43" s="27"/>
      <c r="B43" s="27"/>
      <c r="C43" s="27"/>
      <c r="D43" s="27"/>
      <c r="E43" s="27"/>
      <c r="F43" s="27"/>
      <c r="G43" s="27"/>
      <c r="H43" s="27"/>
      <c r="I43" s="27"/>
    </row>
    <row r="44" spans="1:9" ht="13">
      <c r="A44" s="27"/>
      <c r="B44" s="27"/>
      <c r="C44" s="27"/>
      <c r="D44" s="27"/>
      <c r="E44" s="27"/>
      <c r="F44" s="27"/>
      <c r="G44" s="27"/>
      <c r="H44" s="27"/>
      <c r="I44" s="27"/>
    </row>
    <row r="45" spans="1:9" ht="13">
      <c r="A45" s="27"/>
      <c r="B45" s="27"/>
      <c r="C45" s="27"/>
      <c r="D45" s="27"/>
      <c r="E45" s="27"/>
      <c r="F45" s="27"/>
      <c r="G45" s="27"/>
      <c r="H45" s="27"/>
      <c r="I45" s="27"/>
    </row>
    <row r="46" spans="1:9" ht="13">
      <c r="A46" s="27"/>
      <c r="B46" s="27"/>
      <c r="C46" s="27"/>
      <c r="D46" s="27"/>
      <c r="E46" s="27"/>
      <c r="F46" s="27"/>
      <c r="G46" s="27"/>
      <c r="H46" s="27"/>
      <c r="I46" s="27"/>
    </row>
    <row r="50" spans="1:3">
      <c r="A50" t="str">
        <f>'Gemeinde einfach'!A48</f>
        <v>Bankverbindung:</v>
      </c>
    </row>
    <row r="51" spans="1:3">
      <c r="A51">
        <f>'Gemeinde einfach'!A49</f>
        <v>0</v>
      </c>
    </row>
    <row r="52" spans="1:3">
      <c r="A52" s="76">
        <f>'Gemeinde einfach'!A50</f>
        <v>0</v>
      </c>
      <c r="B52" s="76"/>
      <c r="C52" s="76"/>
    </row>
  </sheetData>
  <phoneticPr fontId="3" type="noConversion"/>
  <pageMargins left="0.75000000000000011" right="0.75000000000000011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T52"/>
  <sheetViews>
    <sheetView view="pageLayout" topLeftCell="A23" workbookViewId="0">
      <selection activeCell="A9" sqref="A9"/>
    </sheetView>
  </sheetViews>
  <sheetFormatPr baseColWidth="10" defaultRowHeight="12"/>
  <cols>
    <col min="4" max="4" width="5.1640625" customWidth="1"/>
    <col min="5" max="7" width="5.33203125" customWidth="1"/>
    <col min="8" max="8" width="5.1640625" customWidth="1"/>
    <col min="144" max="150" width="10.83203125" hidden="1" customWidth="1"/>
  </cols>
  <sheetData>
    <row r="1" spans="1:9" ht="13">
      <c r="A1" s="27"/>
      <c r="B1" s="27"/>
      <c r="C1" s="27"/>
      <c r="D1" s="27"/>
      <c r="E1" s="27"/>
      <c r="F1" s="27"/>
      <c r="G1" s="27"/>
      <c r="H1" s="27"/>
      <c r="I1" s="27"/>
    </row>
    <row r="2" spans="1:9" ht="13">
      <c r="A2" s="27"/>
      <c r="B2" s="27"/>
      <c r="C2" s="27"/>
      <c r="D2" s="27"/>
      <c r="E2" s="27"/>
      <c r="F2" s="27"/>
      <c r="G2" s="27"/>
      <c r="H2" s="27"/>
      <c r="I2" s="27"/>
    </row>
    <row r="3" spans="1:9" ht="13">
      <c r="A3" s="27" t="s">
        <v>6</v>
      </c>
      <c r="B3" s="27"/>
      <c r="C3" s="27"/>
      <c r="D3" s="27"/>
      <c r="E3" s="27"/>
      <c r="F3" s="27"/>
      <c r="G3" s="27"/>
      <c r="H3" s="27"/>
      <c r="I3" s="27"/>
    </row>
    <row r="4" spans="1:9" ht="13">
      <c r="A4" s="27" t="s">
        <v>43</v>
      </c>
      <c r="B4" s="27"/>
      <c r="C4" s="27"/>
      <c r="D4" s="27"/>
      <c r="E4" s="27"/>
      <c r="F4" s="27"/>
      <c r="G4" s="27"/>
      <c r="H4" s="27"/>
      <c r="I4" s="27"/>
    </row>
    <row r="5" spans="1:9" ht="13">
      <c r="A5" s="36" t="s">
        <v>7</v>
      </c>
      <c r="B5" s="27"/>
      <c r="C5" s="27"/>
      <c r="D5" s="27"/>
      <c r="E5" s="27"/>
      <c r="F5" s="27"/>
      <c r="G5" s="27"/>
      <c r="H5" s="27"/>
      <c r="I5" s="27"/>
    </row>
    <row r="6" spans="1:9" ht="13">
      <c r="A6" s="36" t="s">
        <v>8</v>
      </c>
      <c r="B6" s="36"/>
      <c r="C6" s="27"/>
      <c r="D6" s="27"/>
      <c r="E6" s="27"/>
      <c r="F6" s="27"/>
      <c r="G6" s="27"/>
      <c r="H6" s="27"/>
      <c r="I6" s="27"/>
    </row>
    <row r="7" spans="1:9" ht="13">
      <c r="A7" s="67" t="s">
        <v>13</v>
      </c>
      <c r="B7" s="27"/>
      <c r="C7" s="27"/>
      <c r="D7" s="27"/>
      <c r="E7" s="27"/>
      <c r="F7" s="27"/>
      <c r="G7" s="27"/>
      <c r="H7" s="27" t="s">
        <v>36</v>
      </c>
      <c r="I7" s="27"/>
    </row>
    <row r="8" spans="1:9" ht="13">
      <c r="A8" s="27" t="s">
        <v>14</v>
      </c>
      <c r="B8" s="27"/>
      <c r="C8" s="27"/>
      <c r="D8" s="27"/>
      <c r="E8" s="27"/>
      <c r="F8" s="27"/>
      <c r="G8" s="27"/>
      <c r="H8" s="27"/>
      <c r="I8" s="27"/>
    </row>
    <row r="9" spans="1:9" ht="13">
      <c r="A9" s="27"/>
      <c r="B9" s="27"/>
      <c r="C9" s="27"/>
      <c r="D9" s="27"/>
      <c r="E9" s="27"/>
      <c r="F9" s="27"/>
      <c r="G9" s="27"/>
      <c r="H9" s="27" t="s">
        <v>37</v>
      </c>
      <c r="I9" s="27"/>
    </row>
    <row r="10" spans="1:9" ht="13">
      <c r="A10" s="27"/>
      <c r="B10" s="27"/>
      <c r="C10" s="27"/>
      <c r="D10" s="27"/>
      <c r="E10" s="27"/>
      <c r="F10" s="27"/>
      <c r="G10" s="27"/>
      <c r="H10" s="27"/>
      <c r="I10" s="27"/>
    </row>
    <row r="11" spans="1:9" ht="13">
      <c r="A11" s="27"/>
      <c r="B11" s="27"/>
      <c r="C11" s="27"/>
      <c r="D11" s="27"/>
      <c r="E11" s="27"/>
      <c r="F11" s="27"/>
      <c r="G11" s="27"/>
      <c r="H11" s="27"/>
      <c r="I11" s="27"/>
    </row>
    <row r="12" spans="1:9" ht="13">
      <c r="A12" s="27"/>
      <c r="B12" s="27"/>
      <c r="C12" s="27"/>
      <c r="D12" s="27"/>
      <c r="E12" s="27"/>
      <c r="F12" s="27"/>
      <c r="G12" s="27"/>
      <c r="H12" s="27"/>
      <c r="I12" s="27"/>
    </row>
    <row r="13" spans="1:9" ht="13">
      <c r="A13" s="27"/>
      <c r="B13" s="27"/>
      <c r="C13" s="27"/>
      <c r="D13" s="27"/>
      <c r="E13" s="27"/>
      <c r="F13" s="27"/>
      <c r="G13" s="27"/>
      <c r="H13" s="27"/>
      <c r="I13" s="27"/>
    </row>
    <row r="14" spans="1:9" ht="13">
      <c r="A14" s="27"/>
      <c r="B14" s="27"/>
      <c r="C14" s="27"/>
      <c r="D14" s="27"/>
      <c r="E14" s="27"/>
      <c r="F14" s="27"/>
      <c r="G14" s="27"/>
      <c r="H14" s="27"/>
      <c r="I14" s="27"/>
    </row>
    <row r="15" spans="1:9" ht="13">
      <c r="A15" s="27"/>
      <c r="B15" s="27"/>
      <c r="C15" s="27"/>
      <c r="D15" s="27"/>
      <c r="E15" s="27"/>
      <c r="F15" s="27"/>
      <c r="G15" s="27"/>
      <c r="H15" s="27"/>
      <c r="I15" s="27"/>
    </row>
    <row r="16" spans="1:9" ht="13">
      <c r="A16" s="27"/>
      <c r="B16" s="27"/>
      <c r="C16" s="27"/>
      <c r="D16" s="27"/>
      <c r="E16" s="27"/>
      <c r="F16" s="27"/>
      <c r="G16" s="27"/>
      <c r="H16" s="27"/>
      <c r="I16" s="27"/>
    </row>
    <row r="17" spans="1:9" ht="17">
      <c r="A17" s="28" t="s">
        <v>31</v>
      </c>
      <c r="B17" s="29"/>
      <c r="C17" s="27"/>
      <c r="H17" s="43"/>
      <c r="I17" s="30" t="s">
        <v>12</v>
      </c>
    </row>
    <row r="18" spans="1:9" ht="13">
      <c r="A18" s="27"/>
      <c r="B18" s="27"/>
      <c r="C18" s="27"/>
      <c r="D18" s="27"/>
      <c r="E18" s="27"/>
      <c r="F18" s="27"/>
      <c r="G18" s="27"/>
      <c r="H18" s="27"/>
      <c r="I18" s="27"/>
    </row>
    <row r="19" spans="1:9" ht="13">
      <c r="A19" s="31" t="s">
        <v>70</v>
      </c>
      <c r="B19" s="32"/>
      <c r="C19" s="33" t="s">
        <v>71</v>
      </c>
      <c r="D19" s="44" t="s">
        <v>44</v>
      </c>
      <c r="E19" s="44" t="s">
        <v>45</v>
      </c>
      <c r="F19" s="44" t="s">
        <v>46</v>
      </c>
      <c r="G19" s="44" t="s">
        <v>48</v>
      </c>
      <c r="H19" s="33" t="s">
        <v>54</v>
      </c>
      <c r="I19" s="34" t="s">
        <v>56</v>
      </c>
    </row>
    <row r="20" spans="1:9" ht="13">
      <c r="A20" s="59" t="s">
        <v>35</v>
      </c>
      <c r="B20" s="36"/>
      <c r="C20" s="37" t="s">
        <v>68</v>
      </c>
      <c r="D20" s="45" t="s">
        <v>50</v>
      </c>
      <c r="E20" s="45" t="s">
        <v>49</v>
      </c>
      <c r="F20" s="45" t="s">
        <v>47</v>
      </c>
      <c r="G20" s="45" t="s">
        <v>49</v>
      </c>
      <c r="H20" s="37" t="s">
        <v>55</v>
      </c>
      <c r="I20" s="38" t="s">
        <v>57</v>
      </c>
    </row>
    <row r="21" spans="1:9" ht="13">
      <c r="A21" s="60" t="s">
        <v>24</v>
      </c>
      <c r="B21" s="40"/>
      <c r="C21" s="41"/>
      <c r="D21" s="46"/>
      <c r="E21" s="46"/>
      <c r="F21" s="46"/>
      <c r="G21" s="46"/>
      <c r="H21" s="41"/>
      <c r="I21" s="42"/>
    </row>
    <row r="22" spans="1:9" ht="13">
      <c r="A22" s="35">
        <f>'Rechnung Krankenkasse'!B4</f>
        <v>0</v>
      </c>
      <c r="B22" s="36"/>
      <c r="C22" s="37"/>
      <c r="D22" s="45">
        <f>'Rechnung Krankenkasse'!E41</f>
        <v>60</v>
      </c>
      <c r="E22" s="45">
        <f>'Rechnung Krankenkasse'!J40</f>
        <v>60</v>
      </c>
      <c r="F22" s="45">
        <f>D22/60*29</f>
        <v>29</v>
      </c>
      <c r="G22" s="45">
        <f>E22/60*17.9</f>
        <v>17.899999999999999</v>
      </c>
      <c r="H22" s="37">
        <f>SUM(D22:E22)</f>
        <v>120</v>
      </c>
      <c r="I22" s="61">
        <f>SUM(F22:G22)</f>
        <v>46.9</v>
      </c>
    </row>
    <row r="23" spans="1:9" ht="13">
      <c r="A23" s="35">
        <f>'Rechnung Krankenkasse'!B5</f>
        <v>0</v>
      </c>
      <c r="B23" s="51"/>
      <c r="C23" s="37"/>
      <c r="D23" s="45"/>
      <c r="E23" s="45"/>
      <c r="F23" s="45"/>
      <c r="G23" s="45"/>
      <c r="H23" s="37"/>
      <c r="I23" s="38"/>
    </row>
    <row r="24" spans="1:9" ht="13">
      <c r="A24" s="35">
        <f>'Rechnung Krankenkasse'!B6</f>
        <v>0</v>
      </c>
      <c r="B24" s="51"/>
      <c r="C24" s="37"/>
      <c r="D24" s="45"/>
      <c r="E24" s="45"/>
      <c r="F24" s="45"/>
      <c r="G24" s="45"/>
      <c r="H24" s="37"/>
      <c r="I24" s="38"/>
    </row>
    <row r="25" spans="1:9" ht="13">
      <c r="A25" s="35">
        <f>'Rechnung Krankenkasse'!B7</f>
        <v>0</v>
      </c>
      <c r="B25" s="51"/>
      <c r="C25" s="37"/>
      <c r="D25" s="45"/>
      <c r="E25" s="45"/>
      <c r="F25" s="45"/>
      <c r="G25" s="45"/>
      <c r="H25" s="37"/>
      <c r="I25" s="38"/>
    </row>
    <row r="26" spans="1:9" ht="13">
      <c r="A26" s="35"/>
      <c r="B26" s="51"/>
      <c r="C26" s="37"/>
      <c r="D26" s="45"/>
      <c r="E26" s="45"/>
      <c r="F26" s="45"/>
      <c r="G26" s="45"/>
      <c r="H26" s="37"/>
      <c r="I26" s="38"/>
    </row>
    <row r="27" spans="1:9" ht="13">
      <c r="A27" s="35"/>
      <c r="B27" s="36"/>
      <c r="C27" s="37"/>
      <c r="D27" s="45"/>
      <c r="E27" s="45"/>
      <c r="F27" s="45"/>
      <c r="G27" s="45"/>
      <c r="H27" s="37"/>
      <c r="I27" s="38"/>
    </row>
    <row r="28" spans="1:9" ht="13">
      <c r="A28" s="35" t="s">
        <v>76</v>
      </c>
      <c r="B28" s="36"/>
      <c r="C28" s="37"/>
      <c r="D28" s="45"/>
      <c r="E28" s="45"/>
      <c r="F28" s="45"/>
      <c r="G28" s="45"/>
      <c r="H28" s="37"/>
      <c r="I28" s="38"/>
    </row>
    <row r="29" spans="1:9" ht="13">
      <c r="A29" s="35"/>
      <c r="B29" s="36"/>
      <c r="C29" s="37"/>
      <c r="D29" s="45"/>
      <c r="E29" s="45"/>
      <c r="F29" s="45"/>
      <c r="G29" s="45"/>
      <c r="H29" s="37"/>
      <c r="I29" s="38"/>
    </row>
    <row r="30" spans="1:9" ht="13">
      <c r="A30" s="35" t="s">
        <v>77</v>
      </c>
      <c r="B30" s="36"/>
      <c r="C30" s="37"/>
      <c r="D30" s="45"/>
      <c r="E30" s="45"/>
      <c r="F30" s="45"/>
      <c r="G30" s="45"/>
      <c r="H30" s="37"/>
      <c r="I30" s="38"/>
    </row>
    <row r="31" spans="1:9" ht="13">
      <c r="A31" s="39"/>
      <c r="B31" s="40"/>
      <c r="C31" s="41"/>
      <c r="D31" s="46"/>
      <c r="E31" s="46"/>
      <c r="F31" s="46"/>
      <c r="G31" s="46"/>
      <c r="H31" s="41"/>
      <c r="I31" s="42"/>
    </row>
    <row r="32" spans="1:9" ht="13">
      <c r="A32" s="36"/>
      <c r="B32" s="36"/>
      <c r="C32" s="45"/>
      <c r="D32" s="45"/>
      <c r="E32" s="45"/>
      <c r="F32" s="45"/>
      <c r="G32" s="45"/>
      <c r="H32" s="45"/>
      <c r="I32" s="45"/>
    </row>
    <row r="33" spans="1:9" ht="13">
      <c r="A33" s="27"/>
      <c r="B33" s="27"/>
      <c r="C33" s="27"/>
      <c r="D33" s="27"/>
      <c r="E33" s="27"/>
      <c r="F33" s="27"/>
      <c r="G33" s="27"/>
      <c r="H33" s="27"/>
      <c r="I33" s="27"/>
    </row>
    <row r="34" spans="1:9" ht="14" thickBot="1">
      <c r="A34" s="27"/>
      <c r="B34" s="27"/>
      <c r="C34" s="27"/>
      <c r="D34" s="27"/>
      <c r="E34" s="27"/>
      <c r="F34" s="27"/>
      <c r="G34" s="27"/>
      <c r="H34" s="47" t="s">
        <v>78</v>
      </c>
      <c r="I34" s="65">
        <f>ROUND((SUM(I22:I31))*20,0)/20</f>
        <v>46.9</v>
      </c>
    </row>
    <row r="35" spans="1:9" ht="13">
      <c r="A35" s="27"/>
      <c r="B35" s="27"/>
      <c r="C35" s="27"/>
      <c r="D35" s="27"/>
      <c r="E35" s="27"/>
      <c r="F35" s="27"/>
      <c r="G35" s="27"/>
      <c r="H35" s="27"/>
      <c r="I35" s="27"/>
    </row>
    <row r="36" spans="1:9" ht="13">
      <c r="A36" s="27"/>
      <c r="B36" s="27"/>
      <c r="C36" s="27"/>
      <c r="D36" s="27"/>
      <c r="E36" s="27"/>
      <c r="F36" s="27"/>
      <c r="G36" s="27"/>
      <c r="H36" s="27"/>
      <c r="I36" s="27"/>
    </row>
    <row r="37" spans="1:9" ht="13">
      <c r="A37" s="27"/>
      <c r="B37" s="27"/>
      <c r="C37" s="27"/>
      <c r="D37" s="27"/>
      <c r="E37" s="27"/>
      <c r="F37" s="27"/>
      <c r="G37" s="27"/>
      <c r="H37" s="27"/>
      <c r="I37" s="27"/>
    </row>
    <row r="38" spans="1:9" ht="13">
      <c r="A38" s="27"/>
      <c r="B38" s="27"/>
      <c r="C38" s="27"/>
      <c r="D38" s="27"/>
      <c r="E38" s="27"/>
      <c r="F38" s="27"/>
      <c r="G38" s="27"/>
      <c r="H38" s="27"/>
      <c r="I38" s="27"/>
    </row>
    <row r="39" spans="1:9" ht="13">
      <c r="A39" s="27" t="s">
        <v>79</v>
      </c>
      <c r="B39" s="27"/>
      <c r="C39" s="27" t="s">
        <v>80</v>
      </c>
      <c r="D39" s="27"/>
      <c r="E39" s="27"/>
      <c r="F39" s="27"/>
      <c r="G39" s="27"/>
      <c r="H39" s="27"/>
      <c r="I39" s="27"/>
    </row>
    <row r="40" spans="1:9" ht="13">
      <c r="A40" s="27"/>
      <c r="B40" s="27"/>
      <c r="C40" s="27"/>
      <c r="D40" s="27"/>
      <c r="E40" s="27"/>
      <c r="F40" s="27"/>
      <c r="G40" s="27"/>
      <c r="H40" s="27"/>
      <c r="I40" s="27"/>
    </row>
    <row r="41" spans="1:9" ht="13">
      <c r="A41" s="27"/>
      <c r="B41" s="27"/>
      <c r="C41" s="27"/>
      <c r="D41" s="27"/>
      <c r="E41" s="27"/>
      <c r="F41" s="27"/>
      <c r="G41" s="27"/>
      <c r="H41" s="27"/>
      <c r="I41" s="27"/>
    </row>
    <row r="42" spans="1:9" ht="13">
      <c r="A42" s="27"/>
      <c r="B42" s="27"/>
      <c r="C42" s="27"/>
      <c r="D42" s="27"/>
      <c r="E42" s="27"/>
      <c r="F42" s="27"/>
      <c r="G42" s="27"/>
      <c r="H42" s="27"/>
      <c r="I42" s="27"/>
    </row>
    <row r="43" spans="1:9" ht="13">
      <c r="A43" s="27"/>
      <c r="B43" s="27"/>
      <c r="C43" s="27"/>
      <c r="D43" s="27"/>
      <c r="E43" s="27"/>
      <c r="F43" s="27"/>
      <c r="G43" s="27"/>
      <c r="H43" s="27"/>
      <c r="I43" s="27"/>
    </row>
    <row r="44" spans="1:9" ht="13">
      <c r="A44" s="27" t="s">
        <v>38</v>
      </c>
      <c r="B44" s="27"/>
      <c r="C44" s="27"/>
      <c r="D44" s="27"/>
      <c r="E44" s="27"/>
      <c r="F44" s="27"/>
      <c r="G44" s="27"/>
      <c r="H44" s="27"/>
      <c r="I44" s="27"/>
    </row>
    <row r="45" spans="1:9" ht="13">
      <c r="A45" s="27"/>
      <c r="B45" s="27"/>
      <c r="C45" s="27"/>
      <c r="D45" s="27"/>
      <c r="E45" s="27"/>
      <c r="F45" s="27"/>
      <c r="G45" s="27"/>
      <c r="H45" s="27"/>
      <c r="I45" s="27"/>
    </row>
    <row r="46" spans="1:9" ht="13">
      <c r="A46" s="27"/>
      <c r="B46" s="27"/>
      <c r="C46" s="27"/>
      <c r="D46" s="27"/>
      <c r="E46" s="27"/>
      <c r="F46" s="27"/>
      <c r="G46" s="27"/>
      <c r="H46" s="27"/>
      <c r="I46" s="27"/>
    </row>
    <row r="50" spans="1:1">
      <c r="A50" t="str">
        <f>'Gemeinde einfach'!A48</f>
        <v>Bankverbindung:</v>
      </c>
    </row>
    <row r="51" spans="1:1">
      <c r="A51">
        <f>'Gemeinde einfach'!A49</f>
        <v>0</v>
      </c>
    </row>
    <row r="52" spans="1:1">
      <c r="A52">
        <f>'Gemeinde einfach'!A50</f>
        <v>0</v>
      </c>
    </row>
  </sheetData>
  <phoneticPr fontId="3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52"/>
  <sheetViews>
    <sheetView view="pageLayout" topLeftCell="A21" workbookViewId="0">
      <selection activeCell="A52" sqref="A52"/>
    </sheetView>
  </sheetViews>
  <sheetFormatPr baseColWidth="10" defaultRowHeight="12"/>
  <cols>
    <col min="1" max="1" width="24.33203125" customWidth="1"/>
    <col min="5" max="5" width="15.5" customWidth="1"/>
  </cols>
  <sheetData>
    <row r="1" spans="1:5" ht="13">
      <c r="A1" s="27"/>
      <c r="B1" s="27"/>
      <c r="C1" s="27"/>
      <c r="D1" s="27"/>
      <c r="E1" s="27"/>
    </row>
    <row r="2" spans="1:5" ht="13">
      <c r="A2" s="27"/>
      <c r="B2" s="27"/>
      <c r="C2" s="27"/>
      <c r="D2" s="27"/>
      <c r="E2" s="27"/>
    </row>
    <row r="3" spans="1:5" ht="13">
      <c r="A3" s="27" t="s">
        <v>15</v>
      </c>
      <c r="B3" s="27"/>
      <c r="C3" s="27"/>
      <c r="D3" s="27"/>
      <c r="E3" s="27"/>
    </row>
    <row r="4" spans="1:5" ht="13">
      <c r="A4" s="27" t="s">
        <v>69</v>
      </c>
      <c r="B4" s="27"/>
      <c r="C4" s="27"/>
      <c r="D4" s="27"/>
      <c r="E4" s="27"/>
    </row>
    <row r="5" spans="1:5" ht="13">
      <c r="A5" s="27" t="s">
        <v>16</v>
      </c>
      <c r="B5" s="27"/>
      <c r="C5" s="27"/>
      <c r="D5" s="27"/>
      <c r="E5" s="27"/>
    </row>
    <row r="6" spans="1:5" ht="13">
      <c r="A6" s="36" t="s">
        <v>17</v>
      </c>
      <c r="B6" s="27"/>
      <c r="C6" s="27"/>
      <c r="D6" s="27"/>
      <c r="E6" s="27"/>
    </row>
    <row r="7" spans="1:5" ht="13">
      <c r="A7" s="27" t="s">
        <v>18</v>
      </c>
      <c r="B7" s="27"/>
      <c r="C7" s="27"/>
      <c r="D7" s="27" t="str">
        <f>CONCATENATE('Rechnung Krankenkasse'!B5," ",'Rechnung Krankenkasse'!B4)</f>
        <v xml:space="preserve"> </v>
      </c>
      <c r="E7" s="27"/>
    </row>
    <row r="8" spans="1:5" ht="13">
      <c r="A8" s="27" t="s">
        <v>19</v>
      </c>
      <c r="B8" s="27"/>
      <c r="C8" s="27"/>
      <c r="D8" s="27">
        <f>'Rechnung Krankenkasse'!B6</f>
        <v>0</v>
      </c>
      <c r="E8" s="27"/>
    </row>
    <row r="9" spans="1:5" ht="13">
      <c r="A9" s="27"/>
      <c r="B9" s="27"/>
      <c r="C9" s="27"/>
      <c r="D9" s="27">
        <f>'Rechnung Krankenkasse'!B7</f>
        <v>0</v>
      </c>
      <c r="E9" s="27"/>
    </row>
    <row r="10" spans="1:5" ht="13">
      <c r="A10" s="27"/>
      <c r="B10" s="27"/>
      <c r="C10" s="27"/>
      <c r="D10" s="27"/>
      <c r="E10" s="27"/>
    </row>
    <row r="11" spans="1:5" ht="13">
      <c r="A11" s="27"/>
      <c r="B11" s="27"/>
      <c r="C11" s="27"/>
      <c r="D11" s="27"/>
      <c r="E11" s="27"/>
    </row>
    <row r="12" spans="1:5" ht="13">
      <c r="A12" s="27"/>
      <c r="B12" s="27"/>
      <c r="C12" s="27"/>
      <c r="D12" s="27"/>
      <c r="E12" s="27"/>
    </row>
    <row r="13" spans="1:5" ht="13">
      <c r="A13" s="27"/>
      <c r="B13" s="27"/>
      <c r="C13" s="27"/>
      <c r="D13" s="27"/>
      <c r="E13" s="27"/>
    </row>
    <row r="14" spans="1:5" ht="13">
      <c r="A14" s="27"/>
      <c r="B14" s="27"/>
      <c r="C14" s="27"/>
      <c r="D14" s="27"/>
      <c r="E14" s="27"/>
    </row>
    <row r="15" spans="1:5" ht="13">
      <c r="A15" s="27"/>
      <c r="B15" s="27"/>
      <c r="C15" s="27"/>
      <c r="D15" s="27"/>
      <c r="E15" s="27"/>
    </row>
    <row r="16" spans="1:5" ht="13">
      <c r="A16" s="27"/>
      <c r="B16" s="27"/>
      <c r="C16" s="27"/>
      <c r="D16" s="27"/>
      <c r="E16" s="27"/>
    </row>
    <row r="17" spans="1:5" ht="17">
      <c r="A17" s="28" t="s">
        <v>28</v>
      </c>
      <c r="B17" s="29"/>
      <c r="C17" s="27"/>
      <c r="D17" s="43"/>
      <c r="E17" s="30" t="s">
        <v>20</v>
      </c>
    </row>
    <row r="18" spans="1:5" ht="13">
      <c r="A18" s="27"/>
      <c r="B18" s="27"/>
      <c r="C18" s="27"/>
      <c r="D18" s="27"/>
      <c r="E18" s="27"/>
    </row>
    <row r="19" spans="1:5" ht="13">
      <c r="A19" s="31" t="s">
        <v>26</v>
      </c>
      <c r="B19" s="32"/>
      <c r="C19" s="33" t="s">
        <v>71</v>
      </c>
      <c r="D19" s="33" t="s">
        <v>29</v>
      </c>
      <c r="E19" s="34" t="s">
        <v>74</v>
      </c>
    </row>
    <row r="20" spans="1:5" ht="13">
      <c r="A20" s="35" t="s">
        <v>27</v>
      </c>
      <c r="B20" s="36"/>
      <c r="C20" s="37" t="s">
        <v>68</v>
      </c>
      <c r="D20" s="37"/>
      <c r="E20" s="38"/>
    </row>
    <row r="21" spans="1:5" ht="13">
      <c r="A21" s="60"/>
      <c r="B21" s="40"/>
      <c r="C21" s="41"/>
      <c r="D21" s="41"/>
      <c r="E21" s="42"/>
    </row>
    <row r="22" spans="1:5" ht="13">
      <c r="A22" s="35" t="str">
        <f>'Rechnung Krankenkasse'!E25</f>
        <v>14 bis 14</v>
      </c>
      <c r="B22" s="36"/>
      <c r="C22" s="37">
        <v>4</v>
      </c>
      <c r="D22" s="63">
        <v>8</v>
      </c>
      <c r="E22" s="58">
        <f>C22*D22</f>
        <v>32</v>
      </c>
    </row>
    <row r="23" spans="1:5" ht="13">
      <c r="A23" s="35"/>
      <c r="B23" s="51"/>
      <c r="C23" s="37"/>
      <c r="D23" s="37"/>
      <c r="E23" s="38"/>
    </row>
    <row r="24" spans="1:5" ht="13">
      <c r="A24" s="35"/>
      <c r="B24" s="51"/>
      <c r="C24" s="37"/>
      <c r="D24" s="37"/>
      <c r="E24" s="38"/>
    </row>
    <row r="25" spans="1:5" ht="13">
      <c r="A25" s="35"/>
      <c r="B25" s="51"/>
      <c r="C25" s="37"/>
      <c r="D25" s="37"/>
      <c r="E25" s="38"/>
    </row>
    <row r="26" spans="1:5" ht="13">
      <c r="A26" s="35"/>
      <c r="B26" s="36"/>
      <c r="C26" s="37"/>
      <c r="D26" s="37"/>
      <c r="E26" s="38"/>
    </row>
    <row r="27" spans="1:5" ht="13">
      <c r="A27" s="35"/>
      <c r="B27" s="36"/>
      <c r="C27" s="37"/>
      <c r="D27" s="37"/>
      <c r="E27" s="38"/>
    </row>
    <row r="28" spans="1:5" ht="13">
      <c r="A28" s="35"/>
      <c r="B28" s="36"/>
      <c r="C28" s="37"/>
      <c r="D28" s="37"/>
      <c r="E28" s="38"/>
    </row>
    <row r="29" spans="1:5" ht="13">
      <c r="A29" s="35"/>
      <c r="B29" s="36"/>
      <c r="C29" s="37"/>
      <c r="D29" s="37"/>
      <c r="E29" s="38"/>
    </row>
    <row r="30" spans="1:5" ht="13">
      <c r="A30" s="39"/>
      <c r="B30" s="40"/>
      <c r="C30" s="41"/>
      <c r="D30" s="41"/>
      <c r="E30" s="42"/>
    </row>
    <row r="31" spans="1:5" ht="13">
      <c r="A31" s="36"/>
      <c r="B31" s="36"/>
      <c r="C31" s="45"/>
      <c r="D31" s="45"/>
      <c r="E31" s="45"/>
    </row>
    <row r="32" spans="1:5" ht="13">
      <c r="A32" s="27"/>
      <c r="B32" s="27"/>
      <c r="C32" s="27"/>
      <c r="D32" s="27"/>
      <c r="E32" s="27"/>
    </row>
    <row r="33" spans="1:5" ht="14" thickBot="1">
      <c r="A33" s="27"/>
      <c r="B33" s="27"/>
      <c r="C33" s="27"/>
      <c r="D33" s="47" t="s">
        <v>78</v>
      </c>
      <c r="E33" s="62">
        <f>SUM(E22:E30)</f>
        <v>32</v>
      </c>
    </row>
    <row r="39" spans="1:5" ht="13">
      <c r="A39" s="27" t="s">
        <v>79</v>
      </c>
      <c r="B39" t="s">
        <v>30</v>
      </c>
    </row>
    <row r="40" spans="1:5" ht="13">
      <c r="A40" s="27"/>
    </row>
    <row r="41" spans="1:5" ht="13">
      <c r="A41" s="27"/>
    </row>
    <row r="42" spans="1:5" ht="13">
      <c r="A42" s="27" t="s">
        <v>22</v>
      </c>
    </row>
    <row r="43" spans="1:5" ht="13">
      <c r="A43" s="27" t="s">
        <v>21</v>
      </c>
    </row>
    <row r="44" spans="1:5" ht="13">
      <c r="A44" s="27" t="s">
        <v>23</v>
      </c>
    </row>
    <row r="45" spans="1:5" ht="13">
      <c r="A45" s="27" t="s">
        <v>39</v>
      </c>
    </row>
    <row r="46" spans="1:5" ht="13">
      <c r="A46" s="27" t="s">
        <v>40</v>
      </c>
    </row>
    <row r="50" spans="1:1">
      <c r="A50" t="str">
        <f>'Gemeinde einfach'!A48</f>
        <v>Bankverbindung:</v>
      </c>
    </row>
    <row r="51" spans="1:1">
      <c r="A51">
        <f>'Gemeinde einfach'!A49</f>
        <v>0</v>
      </c>
    </row>
    <row r="52" spans="1:1">
      <c r="A52">
        <f>'Gemeinde einfach'!A50</f>
        <v>0</v>
      </c>
    </row>
  </sheetData>
  <phoneticPr fontId="3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Rechnung Krankenkasse</vt:lpstr>
      <vt:lpstr>Gemeinde einfach</vt:lpstr>
      <vt:lpstr>Gemeinde ABC</vt:lpstr>
      <vt:lpstr>Gemeinde mit Pat.Bet.</vt:lpstr>
      <vt:lpstr>Frau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Gattiker</dc:creator>
  <cp:lastModifiedBy>Sandra Gattiker</cp:lastModifiedBy>
  <cp:lastPrinted>2012-12-20T19:59:51Z</cp:lastPrinted>
  <dcterms:created xsi:type="dcterms:W3CDTF">2011-10-11T19:05:49Z</dcterms:created>
  <dcterms:modified xsi:type="dcterms:W3CDTF">2013-11-22T03:38:30Z</dcterms:modified>
</cp:coreProperties>
</file>